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D72EFDF9-BACD-4DDF-AF40-5523AEB8B172}" xr6:coauthVersionLast="45" xr6:coauthVersionMax="45" xr10:uidLastSave="{00000000-0000-0000-0000-000000000000}"/>
  <bookViews>
    <workbookView xWindow="-120" yWindow="-120" windowWidth="25440" windowHeight="15540" tabRatio="914" xr2:uid="{00000000-000D-0000-FFFF-FFFF00000000}"/>
  </bookViews>
  <sheets>
    <sheet name="0_PAGE_1" sheetId="41" r:id="rId1"/>
    <sheet name="1_TITRE" sheetId="16" r:id="rId2"/>
    <sheet name="2_PRODUCTION" sheetId="30" r:id="rId3"/>
    <sheet name="3_ENTREPRISE" sheetId="8" r:id="rId4"/>
    <sheet name="4_AUTEURS" sheetId="33" r:id="rId5"/>
    <sheet name="5_TOURNAGE_POST" sheetId="1" r:id="rId6"/>
    <sheet name="6_DEVIS_XR" sheetId="44" r:id="rId7"/>
    <sheet name="INSTRUCTION" sheetId="38" state="hidden" r:id="rId8"/>
    <sheet name="7_PLAN DE FI" sheetId="15" r:id="rId9"/>
    <sheet name="10_FIN" sheetId="43" r:id="rId10"/>
    <sheet name="LIGNE" sheetId="31" state="hidden" r:id="rId11"/>
  </sheets>
  <externalReferences>
    <externalReference r:id="rId12"/>
    <externalReference r:id="rId13"/>
  </externalReferences>
  <definedNames>
    <definedName name="Coût_HT_Total">'[1]Plan de fi'!$C$3</definedName>
    <definedName name="Coût_TTC">'[1]Plan de fi'!$H$3</definedName>
    <definedName name="COUTTOTAL">[2]RESERVE!$G$3</definedName>
    <definedName name="DEPENSESMINI">[2]RESERVE!#REF!</definedName>
    <definedName name="_xlnm.Print_Titles" localSheetId="8">'7_PLAN DE FI'!$1:$1</definedName>
    <definedName name="Plafond">[2]RESERVE!#REF!</definedName>
    <definedName name="Plancher">[2]RESERVE!#REF!</definedName>
    <definedName name="Taux">[2]RESERVE!#REF!</definedName>
    <definedName name="_xlnm.Print_Area" localSheetId="0">'0_PAGE_1'!$A$1:$N$28</definedName>
    <definedName name="_xlnm.Print_Area" localSheetId="1">'1_TITRE'!$A$1:$N$32</definedName>
    <definedName name="_xlnm.Print_Area" localSheetId="9">'10_FIN'!$A$1:$N$21</definedName>
    <definedName name="_xlnm.Print_Area" localSheetId="2">'2_PRODUCTION'!$A$1:$N$20</definedName>
    <definedName name="_xlnm.Print_Area" localSheetId="3">'3_ENTREPRISE'!$A$1:$C$33</definedName>
    <definedName name="_xlnm.Print_Area" localSheetId="4">'4_AUTEURS'!$A$1:$N$28</definedName>
    <definedName name="_xlnm.Print_Area" localSheetId="5">'5_TOURNAGE_POST'!$A$1:$N$29</definedName>
    <definedName name="_xlnm.Print_Area" localSheetId="6">'6_DEVIS_XR'!$A$1:$J$40</definedName>
    <definedName name="_xlnm.Print_Area" localSheetId="8">'7_PLAN DE FI'!$A$1:$E$63</definedName>
    <definedName name="_xlnm.Print_Area" localSheetId="7">INSTRUCTION!$A$1:$L$30</definedName>
    <definedName name="_xlnm.Print_Area" localSheetId="10">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44" l="1"/>
  <c r="B1" i="30" l="1"/>
  <c r="B4" i="43" l="1"/>
  <c r="B3" i="43"/>
  <c r="J2" i="44"/>
  <c r="J38" i="44" s="1"/>
  <c r="J40" i="44" s="1"/>
  <c r="J21" i="44"/>
  <c r="I2" i="44"/>
  <c r="I38" i="44" s="1"/>
  <c r="I40" i="44" s="1"/>
  <c r="I21" i="44"/>
  <c r="I30" i="44"/>
  <c r="H2" i="44"/>
  <c r="H21" i="44"/>
  <c r="H30" i="44"/>
  <c r="H38" i="44"/>
  <c r="H40" i="44"/>
  <c r="G2" i="44"/>
  <c r="G38" i="44" s="1"/>
  <c r="G40" i="44" s="1"/>
  <c r="G21" i="44"/>
  <c r="G30" i="44"/>
  <c r="F2" i="44"/>
  <c r="F38" i="44" s="1"/>
  <c r="F40" i="44" s="1"/>
  <c r="F21" i="44"/>
  <c r="F30" i="44"/>
  <c r="A10" i="38"/>
  <c r="A9" i="38"/>
  <c r="G44" i="38"/>
  <c r="F44" i="38"/>
  <c r="G43" i="38"/>
  <c r="F43" i="38"/>
  <c r="H44" i="38"/>
  <c r="G42" i="38"/>
  <c r="F42" i="38"/>
  <c r="C12" i="38"/>
  <c r="C11" i="38"/>
  <c r="E39" i="38"/>
  <c r="E38" i="38"/>
  <c r="E37" i="38"/>
  <c r="B5" i="8"/>
  <c r="A33" i="38"/>
  <c r="I2" i="38"/>
  <c r="C42" i="38"/>
  <c r="B42" i="38"/>
  <c r="A34" i="38"/>
  <c r="G2" i="38"/>
  <c r="D28" i="38"/>
  <c r="K44" i="38"/>
  <c r="L44" i="38" s="1"/>
  <c r="K43" i="38"/>
  <c r="L43" i="38" s="1"/>
  <c r="K42" i="38"/>
  <c r="L42" i="38" s="1"/>
  <c r="A7" i="38"/>
  <c r="Q2" i="38"/>
  <c r="P2" i="38"/>
  <c r="O2" i="38"/>
  <c r="L2" i="38"/>
  <c r="K2" i="38"/>
  <c r="A3" i="38"/>
  <c r="C2" i="38"/>
  <c r="A2" i="38"/>
  <c r="D44" i="38"/>
  <c r="H43" i="38"/>
  <c r="D43" i="38"/>
  <c r="D42" i="38"/>
  <c r="N30" i="38"/>
  <c r="N29" i="38"/>
  <c r="N28" i="38"/>
  <c r="M27" i="38"/>
  <c r="N27" i="38" s="1"/>
  <c r="L27" i="38"/>
  <c r="K27" i="38"/>
  <c r="J27" i="38"/>
  <c r="D27" i="38"/>
  <c r="N26" i="38"/>
  <c r="E26" i="38"/>
  <c r="N25" i="38"/>
  <c r="E25" i="38"/>
  <c r="N24" i="38"/>
  <c r="E24" i="38"/>
  <c r="N23" i="38"/>
  <c r="E23" i="38"/>
  <c r="N22" i="38"/>
  <c r="E22" i="38"/>
  <c r="N21" i="38"/>
  <c r="E21" i="38"/>
  <c r="N20" i="38"/>
  <c r="E20" i="38"/>
  <c r="N19" i="38"/>
  <c r="E19" i="38"/>
  <c r="N18" i="38"/>
  <c r="E18" i="38"/>
  <c r="N17" i="38"/>
  <c r="E17" i="38"/>
  <c r="N16" i="38"/>
  <c r="E16" i="38"/>
  <c r="H42" i="38"/>
  <c r="I2" i="31"/>
  <c r="W2" i="31"/>
  <c r="U2" i="31"/>
  <c r="N2" i="31"/>
  <c r="M2" i="31"/>
  <c r="L2" i="31"/>
  <c r="K2" i="31"/>
  <c r="F2" i="31"/>
  <c r="B1" i="8"/>
  <c r="E2" i="31"/>
  <c r="A2" i="31"/>
  <c r="N7" i="33"/>
  <c r="E2" i="38" s="1"/>
  <c r="B3" i="15"/>
  <c r="B1" i="15"/>
  <c r="M8" i="1"/>
  <c r="AA2" i="31" s="1"/>
  <c r="F1" i="33"/>
  <c r="N16" i="33"/>
  <c r="B2" i="31"/>
  <c r="D2" i="31"/>
  <c r="BA2" i="31"/>
  <c r="V2" i="31"/>
  <c r="AQ2" i="31"/>
  <c r="O2" i="31"/>
  <c r="B2" i="8"/>
  <c r="P2" i="31"/>
  <c r="C51" i="15"/>
  <c r="C60" i="15" s="1"/>
  <c r="C58" i="15"/>
  <c r="C37" i="15"/>
  <c r="C30" i="15"/>
  <c r="C20" i="15"/>
  <c r="C11" i="15"/>
  <c r="C2" i="15"/>
  <c r="C42" i="15" s="1"/>
  <c r="B1" i="1"/>
  <c r="M14" i="1"/>
  <c r="E27" i="38" l="1"/>
  <c r="C62" i="15"/>
  <c r="B60" i="15" s="1"/>
  <c r="Z2" i="31"/>
  <c r="B4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600-000001000000}">
      <text>
        <r>
          <rPr>
            <b/>
            <sz val="9"/>
            <color indexed="81"/>
            <rFont val="Tahoma"/>
            <family val="2"/>
          </rPr>
          <t>Ce devis est similaire au devis résumé CNC XR Fonds d'aide aux expériences numériques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7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700-000002000000}">
      <text>
        <r>
          <rPr>
            <b/>
            <sz val="9"/>
            <color indexed="81"/>
            <rFont val="Tahoma"/>
            <family val="2"/>
          </rPr>
          <t xml:space="preserve">Production  PROD
Postproduction POST-P
Ecriture-développement et pilote EC-DEV
</t>
        </r>
      </text>
    </comment>
    <comment ref="G25" authorId="1" shapeId="0" xr:uid="{00000000-0006-0000-0700-000003000000}">
      <text>
        <r>
          <rPr>
            <b/>
            <sz val="9"/>
            <color indexed="81"/>
            <rFont val="Tahoma"/>
            <family val="2"/>
          </rPr>
          <t>Frais généraux, dans la limite de 10%, et apports en industrie, dans la limite de 10%. Eligibles pour les entreprises établies en Occitanie.</t>
        </r>
      </text>
    </comment>
    <comment ref="I41" authorId="1" shapeId="0" xr:uid="{00000000-0006-0000-07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41" authorId="1" shapeId="0" xr:uid="{00000000-0006-0000-07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8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A00-000001000000}">
      <text>
        <r>
          <rPr>
            <sz val="9"/>
            <color indexed="81"/>
            <rFont val="Tahoma"/>
            <family val="2"/>
          </rPr>
          <t>0 = refus CNC ou film abandonné.</t>
        </r>
      </text>
    </comment>
  </commentList>
</comments>
</file>

<file path=xl/sharedStrings.xml><?xml version="1.0" encoding="utf-8"?>
<sst xmlns="http://schemas.openxmlformats.org/spreadsheetml/2006/main" count="424" uniqueCount="358">
  <si>
    <t>Code NAF</t>
  </si>
  <si>
    <t>E-mail</t>
  </si>
  <si>
    <t>Autres régions ou pays de tournage envisagés</t>
  </si>
  <si>
    <t>Langue de la version originale</t>
  </si>
  <si>
    <t>1. Droits artistiques</t>
  </si>
  <si>
    <t>2. Personnel</t>
  </si>
  <si>
    <t>Auteurs</t>
  </si>
  <si>
    <t>7. Moyens techniques</t>
  </si>
  <si>
    <t>9. Assurances et divers</t>
  </si>
  <si>
    <t>Assurances</t>
  </si>
  <si>
    <t>Frais financiers</t>
  </si>
  <si>
    <t xml:space="preserve">Frais généraux </t>
  </si>
  <si>
    <t>Imprévus</t>
  </si>
  <si>
    <t>Total hors TVA</t>
  </si>
  <si>
    <t>Responsable du projet (personne à contacter)</t>
  </si>
  <si>
    <t>Montants</t>
  </si>
  <si>
    <t>Producteur(s) délégué(s)</t>
  </si>
  <si>
    <t>Numéraire</t>
  </si>
  <si>
    <t>Fonds de soutien producteur</t>
  </si>
  <si>
    <t>Rémunération du producteur en participation</t>
  </si>
  <si>
    <t>Frais généraux en participation</t>
  </si>
  <si>
    <t>Autres coproducteurs</t>
  </si>
  <si>
    <t>Autres</t>
  </si>
  <si>
    <t>Eurimages (part française)</t>
  </si>
  <si>
    <t>Autre(s)</t>
  </si>
  <si>
    <t>Aides locales</t>
  </si>
  <si>
    <t>Producteurs étrangers</t>
  </si>
  <si>
    <t>Apport 1er coproducteur étranger</t>
  </si>
  <si>
    <t>Aide(s) nationale(s)</t>
  </si>
  <si>
    <t>Eurimages</t>
  </si>
  <si>
    <t>Total  1er coproducteur (……………..%)</t>
  </si>
  <si>
    <t>Apport 2ème coproducteur étranger</t>
  </si>
  <si>
    <t>Total  2ème coproducteur  (……………..%)</t>
  </si>
  <si>
    <t>Total part étrangère</t>
  </si>
  <si>
    <t>Total général</t>
  </si>
  <si>
    <t>TITRE</t>
  </si>
  <si>
    <t>GENRE</t>
  </si>
  <si>
    <t>DUREE</t>
  </si>
  <si>
    <t>PHASE</t>
  </si>
  <si>
    <t>Relevé d’Identité Bancaire</t>
  </si>
  <si>
    <t>Total</t>
  </si>
  <si>
    <t>Lien(s) de partage vidéo (œuvres précédentes, pilote, repérages, …)</t>
  </si>
  <si>
    <t>Autres collectivités territoriales (Région, Département, Commune,…) également sollicitées pour ce projet:</t>
  </si>
  <si>
    <t>Pour quel montant ?</t>
  </si>
  <si>
    <t>Date de réponse attendue ?</t>
  </si>
  <si>
    <t>Téléphones</t>
  </si>
  <si>
    <t>Nom du représentant légal</t>
  </si>
  <si>
    <t>Nombre de jours (estim.)</t>
  </si>
  <si>
    <t>Titre (gérant(e), président(e),…)</t>
  </si>
  <si>
    <t>Direction de production</t>
  </si>
  <si>
    <t>Synopsis ou présentation du projet (trois pages maximum)</t>
  </si>
  <si>
    <t>COSIP Automatique</t>
  </si>
  <si>
    <t>PROCIREP</t>
  </si>
  <si>
    <t>Industrie</t>
  </si>
  <si>
    <t>Parrainages</t>
  </si>
  <si>
    <t>Communauté Européenne (part française)</t>
  </si>
  <si>
    <t>Communauté Européenne (part étrangère)</t>
  </si>
  <si>
    <t>Financements participatifs</t>
  </si>
  <si>
    <t>Part française</t>
  </si>
  <si>
    <t>Aides sélectives CNC et Europe</t>
  </si>
  <si>
    <t>ADAMI</t>
  </si>
  <si>
    <t>SACD-Beaumarchais</t>
  </si>
  <si>
    <t>SACEM</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</si>
  <si>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</si>
  <si>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</si>
  <si>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</si>
  <si>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</si>
  <si>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</si>
  <si>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</si>
  <si>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</si>
  <si>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</si>
  <si>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</si>
  <si>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</si>
  <si>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</si>
  <si>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Dépenses sur le territoire de la Région Occitanie (estimation)</t>
  </si>
  <si>
    <t>Entreprise de production déléguée</t>
  </si>
  <si>
    <t>Montant de l'aide sollicitée auprès de la Région Occitanie</t>
  </si>
  <si>
    <t>Principaux lieux de tournage envisagés sur le territoire de l'Occitanie</t>
  </si>
  <si>
    <t>AUTEUR</t>
  </si>
  <si>
    <t>ENTREPRISE</t>
  </si>
  <si>
    <t>Documentaire</t>
  </si>
  <si>
    <t>Fiction</t>
  </si>
  <si>
    <t>Principaux lieux et prestataires de post-production</t>
  </si>
  <si>
    <t>film@laregion.fr</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</si>
  <si>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</si>
  <si>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</si>
  <si>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</si>
  <si>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</si>
  <si>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</si>
  <si>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</si>
  <si>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</si>
  <si>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</si>
  <si>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</si>
  <si>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</si>
  <si>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</si>
  <si>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</si>
  <si>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</si>
  <si>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</si>
  <si>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</si>
  <si>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</si>
  <si>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</si>
  <si>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</si>
  <si>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</si>
  <si>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</si>
  <si>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</si>
  <si>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</si>
  <si>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</si>
  <si>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</si>
  <si>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</si>
  <si>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</si>
  <si>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</si>
  <si>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</si>
  <si>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</si>
  <si>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</si>
  <si>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</si>
  <si>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</si>
  <si>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</si>
  <si>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</si>
  <si>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</si>
  <si>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</si>
  <si>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</si>
  <si>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</si>
  <si>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</si>
  <si>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</si>
  <si>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</si>
  <si>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</si>
  <si>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</si>
  <si>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</si>
  <si>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</si>
  <si>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</si>
  <si>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</si>
  <si>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</si>
  <si>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</si>
  <si>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</si>
  <si>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</si>
  <si>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</si>
  <si>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</si>
  <si>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</si>
  <si>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</si>
  <si>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</si>
  <si>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</si>
  <si>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</si>
  <si>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</si>
  <si>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</si>
  <si>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</si>
  <si>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</si>
  <si>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</si>
  <si>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</si>
  <si>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Indiquez la date à laquelle vous avez pris contacts avec les accueils de tournage afin de trouver certains décors.</t>
  </si>
  <si>
    <t>Production déléguée</t>
  </si>
  <si>
    <t>Région Occitanie</t>
  </si>
  <si>
    <t>Fonds de Soutien Audiovisuel Automatique</t>
  </si>
  <si>
    <t>Fonds de soutien producteur LM</t>
  </si>
  <si>
    <t>Traductions</t>
  </si>
  <si>
    <t>3. Equipe artistique</t>
  </si>
  <si>
    <t>GENRE (GLOBAL)</t>
  </si>
  <si>
    <t>WEB ANIM</t>
  </si>
  <si>
    <t>Fonds de Soutien Audiovisuel (FSA) automatique du CNC ?</t>
  </si>
  <si>
    <t>Auteur du scénario, adaptation, dialogues et/ou co-réalisation ?</t>
  </si>
  <si>
    <t>Co-réalisateur (le cas échéant)</t>
  </si>
  <si>
    <t>Dépenses éligibles</t>
  </si>
  <si>
    <t xml:space="preserve"> Merci de compléter au mieux ce document afin de permettre l'examen de votre demande par les services de la Région </t>
  </si>
  <si>
    <t>Réalisation (Prénom et NOM)</t>
  </si>
  <si>
    <t>@</t>
  </si>
  <si>
    <t>Courrier électronique ou téléphone si résident en Occitanie</t>
  </si>
  <si>
    <t>1er Lien(s) de partage vidéo (œuvres précédentes, pilote, repérages, …)</t>
  </si>
  <si>
    <t>Code postal</t>
  </si>
  <si>
    <t>Mois/année prévisionnels</t>
  </si>
  <si>
    <t>Nombre d'épisodes, le cas échéant</t>
  </si>
  <si>
    <t>Durée (mn), par épidode le cas échéant</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</si>
  <si>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</si>
  <si>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</si>
  <si>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</si>
  <si>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</si>
  <si>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</si>
  <si>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</si>
  <si>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</si>
  <si>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</si>
  <si>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</si>
  <si>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</si>
  <si>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</si>
  <si>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</si>
  <si>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</si>
  <si>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</si>
  <si>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</si>
  <si>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5. Décors-Costumes-HMC</t>
  </si>
  <si>
    <t>6. Transports, régie</t>
  </si>
  <si>
    <t>8. Postproduction</t>
  </si>
  <si>
    <t>4. Ch. Sociales et fiscales</t>
  </si>
  <si>
    <t>Ecart</t>
  </si>
  <si>
    <t>Adresse de correspondance complète</t>
  </si>
  <si>
    <t>Justificatif joint à la demande</t>
  </si>
  <si>
    <t>FORMAT</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</si>
  <si>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</si>
  <si>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</si>
  <si>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</si>
  <si>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</si>
  <si>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</si>
  <si>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</si>
  <si>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</si>
  <si>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</si>
  <si>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</si>
  <si>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</si>
  <si>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</si>
  <si>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</si>
  <si>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</si>
  <si>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</si>
  <si>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</si>
  <si>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</si>
  <si>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</si>
  <si>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</si>
  <si>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</si>
  <si>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</si>
  <si>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signature</t>
  </si>
  <si>
    <t xml:space="preserve">Joindre à la demande une présentation de l'auteur (filmographie). </t>
  </si>
  <si>
    <t>Dépenses éligibles minimum attendues :</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</si>
  <si>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</si>
  <si>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</si>
  <si>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</si>
  <si>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</si>
  <si>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</si>
  <si>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</si>
  <si>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</si>
  <si>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</si>
  <si>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</si>
  <si>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</si>
  <si>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</si>
  <si>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</si>
  <si>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</si>
  <si>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</si>
  <si>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</si>
  <si>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</si>
  <si>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</si>
  <si>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</si>
  <si>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</si>
  <si>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</si>
  <si>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</si>
  <si>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</si>
  <si>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</si>
  <si>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</si>
  <si>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</si>
  <si>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</si>
  <si>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</si>
  <si>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</si>
  <si>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</si>
  <si>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</si>
  <si>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</si>
  <si>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</si>
  <si>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</si>
  <si>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</si>
  <si>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qui seront chargés d'instruire votre demande ainsi que par les lecteurs réunis par la Région Occitanie qui donneront un avis sur le projet présenté</t>
  </si>
  <si>
    <t>aide sélective CNC 1</t>
  </si>
  <si>
    <t>aide sélective CNC 2</t>
  </si>
  <si>
    <t>Co-réalisation le cas échéant (Prénom et NOM)</t>
  </si>
  <si>
    <t>Première destination envisagée : cinéma, télévision, internet,…?</t>
  </si>
  <si>
    <t>Travaux envisagés</t>
  </si>
  <si>
    <t>Phase EC-DEV</t>
  </si>
  <si>
    <t>PILOTE SERIE</t>
  </si>
  <si>
    <t>REECRITURE-DEVELOPPEMENT</t>
  </si>
  <si>
    <t>Budget prévisionnel (part française uniquement en cas de coproduction) des travaux de développement, de maquette ou de pilote</t>
  </si>
  <si>
    <t>PHASE EC-DEV</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</si>
  <si>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</si>
  <si>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</si>
  <si>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</si>
  <si>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</si>
  <si>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</si>
  <si>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</si>
  <si>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</si>
  <si>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</si>
  <si>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</si>
  <si>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</si>
  <si>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</si>
  <si>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</si>
  <si>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</si>
  <si>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</si>
  <si>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</si>
  <si>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</si>
  <si>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</si>
  <si>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</si>
  <si>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</si>
  <si>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</si>
  <si>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</si>
  <si>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y compris, le cas échéant, frais liés à un atelier de développement</t>
  </si>
  <si>
    <t>Webdiffuseur</t>
  </si>
  <si>
    <t>Plateforme</t>
  </si>
  <si>
    <t>Total HT dépenses éligibles Occitanie . Ce montant doit correspondre au montant indiqué sur la page 2_PRODUCTION</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</si>
  <si>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</si>
  <si>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</si>
  <si>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 xml:space="preserve">Préciser si un atelier ou une résidence d'écriture est prévu par la production pour le ou les auteurs (date, lieu et date prévue de confirmation d'admission). </t>
  </si>
  <si>
    <t xml:space="preserve">Préciser si un atelier ou un forum de coproduction est prévu par la production pour ce projet (dates, lieu et date prévue de confirmation d'admission). </t>
  </si>
  <si>
    <t>Numéro ISAN ou ISAN-DEV de l'œuvre (obligatoire)</t>
  </si>
  <si>
    <t>Dossier de demande d'aide à la réécriture-développement ou fabrication d'un pilote</t>
  </si>
  <si>
    <t>Pour la production de films d'animation ou de films documentaire, un classeur spécifique est disponible sur le site de la Région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</si>
  <si>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</si>
  <si>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</si>
  <si>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CV du réalisateur ou de la réalisatrice, et éventuellement lien vers un site hébergeant des précédentes réalisations</t>
  </si>
  <si>
    <t>Filmographie récente du producteur et/ou de la société de production et projets en préparation</t>
  </si>
  <si>
    <t>Copie des justificatifs des financements acquis (à défaut les financements seront considérés comme non acquis)</t>
  </si>
  <si>
    <t>Copie du contrat d'auteur ou de l'option, signé avec la société de production</t>
  </si>
  <si>
    <t>1 - DROITS ARTISTIQUES</t>
  </si>
  <si>
    <t>Achat de droits</t>
  </si>
  <si>
    <t>Scénariste</t>
  </si>
  <si>
    <t>Réalisateur</t>
  </si>
  <si>
    <t>Compositeur de la musique</t>
  </si>
  <si>
    <t>Autres (précisez)</t>
  </si>
  <si>
    <t>y compris, le cas échéant, frais liés à une résidence d'écriture</t>
  </si>
  <si>
    <t>Charges sociales droits artistiques</t>
  </si>
  <si>
    <t>2 - DEPENSES DE PERSONNELS</t>
  </si>
  <si>
    <t>Collaborateurs de création</t>
  </si>
  <si>
    <t>Charges sociales collaborateurs de création</t>
  </si>
  <si>
    <t>Equipe "production"</t>
  </si>
  <si>
    <t>Charges sociales équipe production</t>
  </si>
  <si>
    <t>Equipe "développement technique, montage et finition"</t>
  </si>
  <si>
    <t>Charges sociales équipe dévpt technique montage et finition</t>
  </si>
  <si>
    <t>3 - INTERPRETATION</t>
  </si>
  <si>
    <t>Interprétation</t>
  </si>
  <si>
    <t>Charges sociales interprétation</t>
  </si>
  <si>
    <t>4 - DECORS ET COSTUMES</t>
  </si>
  <si>
    <t>5 - TRANSPORT DEFRAIEMENT REGIE</t>
  </si>
  <si>
    <t>6 - TOURNAGE</t>
  </si>
  <si>
    <t>7 - POST PRODUCTION MOYENS TECHNIQUES</t>
  </si>
  <si>
    <t>8 - SOUS-TRAITANCE</t>
  </si>
  <si>
    <t xml:space="preserve">9 - DIVERS </t>
  </si>
  <si>
    <t>Communication / promotion / community management</t>
  </si>
  <si>
    <t xml:space="preserve">10 - FRAIS GENERAUX </t>
  </si>
  <si>
    <t>Sous-total HORS MARGE PRODUCTEUR</t>
  </si>
  <si>
    <t>MARGE PRODUCTEUR</t>
  </si>
  <si>
    <t>TOTAL DEVIS HT</t>
  </si>
  <si>
    <t>Note de développement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</si>
  <si>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MAQUETTE</t>
  </si>
  <si>
    <t>Dossier de demande d'aide à la production</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</si>
  <si>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</si>
  <si>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Extrait du K bis (de moins de 3 mois) pour les sociétés, extrait du J.O. pour les associations</t>
  </si>
  <si>
    <t>Réalité Virtuelle</t>
  </si>
  <si>
    <t>Réalité Augmentée</t>
  </si>
  <si>
    <t>Web Interactif</t>
  </si>
  <si>
    <t>Ecrans mobiles</t>
  </si>
  <si>
    <t>Format .xls ou .xlsx 
ET
Format  .pdf
nommés ainsi :
1-FICHE-TITRE_DU_PROJET</t>
  </si>
  <si>
    <t>en 1 seul fichier de préférence, 
sous format .pdf
nommé ainsi :
2-ART-TITRE_DU_PROJET</t>
  </si>
  <si>
    <t>en 1 seul fichier de préférence, 
sous format .pdf
nommé ainsi :
3-ADM-TITRE_DU_PROJET</t>
  </si>
  <si>
    <t>pour un projet de fiction</t>
  </si>
  <si>
    <t>format XR (nouvelles narrations, réalité virtuelle, expériences interactives…)</t>
  </si>
  <si>
    <t>Les dossiers reçus en dehors des dates de dépôt ne seront pas examinés</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</si>
  <si>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</si>
  <si>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</si>
  <si>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</si>
  <si>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</si>
  <si>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</si>
  <si>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</si>
  <si>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</si>
  <si>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Prénom et NOM du représentant de l'entreprise de production déléguée</t>
  </si>
  <si>
    <t>Date</t>
  </si>
  <si>
    <t>(supprimer le choix non retenu)</t>
  </si>
  <si>
    <t>Les modalités de l'aide et les dates de dépôts peuvent être consultées sur le site de la Région</t>
  </si>
  <si>
    <t xml:space="preserve">Ce dossier comporte plusieurs feuilles (tableur avec onglets). </t>
  </si>
  <si>
    <t>Vérifier sur l'onglet dernière page les éléments à adresser aux coordonnées suivantes en version numérique :</t>
  </si>
  <si>
    <t xml:space="preserve">A l'adresse mail : film@laregion.fr
</t>
  </si>
  <si>
    <t>Descriptif des principales étapes de développement ou de fabrication de pilote (200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</si>
</sst>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61"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9"/>
      <color theme="0"/>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0"/>
      <color theme="3"/>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11"/>
      <color theme="3"/>
      <name val="Calibri"/>
      <family val="2"/>
      <scheme val="minor"/>
    </font>
    <font>
      <b/>
      <sz val="11"/>
      <color theme="2" tint="-0.89999084444715716"/>
      <name val="Calibri"/>
      <family val="2"/>
      <scheme val="minor"/>
    </font>
    <font>
      <b/>
      <i/>
      <sz val="9"/>
      <color theme="3"/>
      <name val="Calibri"/>
      <family val="2"/>
      <scheme val="minor"/>
    </font>
    <font>
      <sz val="9"/>
      <color theme="3"/>
      <name val="Calibri"/>
      <family val="2"/>
      <scheme val="minor"/>
    </font>
    <font>
      <u/>
      <sz val="9"/>
      <color theme="3"/>
      <name val="Calibri"/>
      <family val="2"/>
      <scheme val="minor"/>
    </font>
    <font>
      <b/>
      <sz val="8"/>
      <color theme="2" tint="-0.749992370372631"/>
      <name val="Calibri"/>
      <family val="2"/>
      <scheme val="minor"/>
    </font>
    <font>
      <b/>
      <sz val="9"/>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9"/>
      <name val="Arial"/>
      <family val="2"/>
    </font>
    <font>
      <sz val="9"/>
      <color theme="4" tint="-0.499984740745262"/>
      <name val="Calibri"/>
      <family val="2"/>
      <scheme val="minor"/>
    </font>
    <font>
      <b/>
      <sz val="9"/>
      <color theme="4" tint="-0.499984740745262"/>
      <name val="Arial"/>
      <family val="2"/>
    </font>
    <font>
      <b/>
      <sz val="9"/>
      <color theme="4"/>
      <name val="Calibri"/>
      <family val="2"/>
      <scheme val="minor"/>
    </font>
    <font>
      <u/>
      <sz val="8"/>
      <color theme="10"/>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3"/>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3">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5"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cellStyleXfs>
  <cellXfs count="598">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0"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1" xfId="4" applyFont="1" applyBorder="1" applyAlignment="1" applyProtection="1">
      <alignment horizontal="right" vertical="center"/>
      <protection locked="0"/>
    </xf>
    <xf numFmtId="0" fontId="5" fillId="0" borderId="7" xfId="4" applyFont="1" applyBorder="1" applyProtection="1">
      <protection locked="0"/>
    </xf>
    <xf numFmtId="165" fontId="5" fillId="0" borderId="7" xfId="1" applyNumberFormat="1" applyFont="1" applyBorder="1" applyProtection="1">
      <protection locked="0"/>
    </xf>
    <xf numFmtId="0" fontId="5" fillId="0" borderId="8" xfId="4" applyFont="1" applyBorder="1" applyAlignment="1" applyProtection="1">
      <alignment horizontal="right" vertical="center"/>
      <protection locked="0"/>
    </xf>
    <xf numFmtId="0" fontId="5" fillId="0" borderId="8" xfId="4" applyFont="1" applyBorder="1" applyProtection="1">
      <protection locked="0"/>
    </xf>
    <xf numFmtId="165" fontId="5" fillId="0" borderId="8" xfId="1" applyNumberFormat="1" applyFont="1" applyBorder="1" applyProtection="1">
      <protection locked="0"/>
    </xf>
    <xf numFmtId="0" fontId="5" fillId="0" borderId="9" xfId="4" applyFont="1" applyBorder="1" applyProtection="1">
      <protection locked="0"/>
    </xf>
    <xf numFmtId="0" fontId="5" fillId="0" borderId="4" xfId="4" applyFont="1" applyBorder="1" applyAlignment="1" applyProtection="1">
      <alignment horizontal="right" vertical="center"/>
      <protection locked="0"/>
    </xf>
    <xf numFmtId="0" fontId="5" fillId="0" borderId="10" xfId="4" applyFont="1" applyBorder="1" applyProtection="1">
      <protection locked="0"/>
    </xf>
    <xf numFmtId="165" fontId="5" fillId="0" borderId="0" xfId="1" applyNumberFormat="1" applyFont="1" applyBorder="1" applyProtection="1">
      <protection locked="0"/>
    </xf>
    <xf numFmtId="0" fontId="5" fillId="0" borderId="13"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3" xfId="1" applyNumberFormat="1" applyFont="1" applyBorder="1" applyProtection="1">
      <protection locked="0"/>
    </xf>
    <xf numFmtId="0" fontId="5"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9" fillId="0" borderId="0" xfId="1" applyNumberFormat="1" applyFont="1" applyProtection="1">
      <protection locked="0"/>
    </xf>
    <xf numFmtId="0" fontId="10" fillId="0" borderId="5" xfId="4" applyFont="1" applyBorder="1" applyAlignment="1" applyProtection="1">
      <alignment vertical="center"/>
    </xf>
    <xf numFmtId="3" fontId="5" fillId="0" borderId="3" xfId="4" applyNumberFormat="1" applyFont="1" applyBorder="1" applyProtection="1"/>
    <xf numFmtId="165" fontId="5" fillId="0" borderId="3" xfId="1" applyNumberFormat="1" applyFont="1" applyBorder="1" applyProtection="1"/>
    <xf numFmtId="3" fontId="5" fillId="0" borderId="6" xfId="4" applyNumberFormat="1" applyFont="1" applyBorder="1" applyProtection="1"/>
    <xf numFmtId="0" fontId="5" fillId="0" borderId="3" xfId="4" applyFont="1" applyBorder="1" applyProtection="1"/>
    <xf numFmtId="0" fontId="5" fillId="0" borderId="6" xfId="4" applyFont="1" applyBorder="1" applyProtection="1"/>
    <xf numFmtId="0" fontId="10" fillId="0" borderId="18" xfId="4" applyFont="1" applyBorder="1" applyAlignment="1" applyProtection="1">
      <alignment vertical="center"/>
    </xf>
    <xf numFmtId="0" fontId="5" fillId="0" borderId="19" xfId="4" applyFont="1" applyBorder="1" applyProtection="1"/>
    <xf numFmtId="165" fontId="5" fillId="0" borderId="19" xfId="1" applyNumberFormat="1" applyFont="1" applyBorder="1" applyProtection="1"/>
    <xf numFmtId="0" fontId="5" fillId="0" borderId="20" xfId="4" applyFont="1" applyBorder="1" applyProtection="1"/>
    <xf numFmtId="0" fontId="10" fillId="0" borderId="7" xfId="4" applyFont="1" applyBorder="1" applyAlignment="1" applyProtection="1">
      <alignment vertical="center"/>
    </xf>
    <xf numFmtId="0" fontId="5" fillId="0" borderId="1" xfId="4" applyFont="1" applyBorder="1" applyProtection="1"/>
    <xf numFmtId="165" fontId="5" fillId="0" borderId="6" xfId="1" applyNumberFormat="1" applyFont="1" applyBorder="1" applyProtection="1"/>
    <xf numFmtId="0" fontId="10" fillId="0" borderId="1" xfId="4" applyFont="1" applyBorder="1" applyAlignment="1" applyProtection="1">
      <alignment horizontal="right" vertical="center"/>
    </xf>
    <xf numFmtId="165" fontId="5" fillId="0" borderId="1" xfId="1" applyNumberFormat="1" applyFont="1" applyBorder="1" applyProtection="1"/>
    <xf numFmtId="0" fontId="9" fillId="0" borderId="3" xfId="4" applyFont="1" applyBorder="1" applyProtection="1"/>
    <xf numFmtId="165" fontId="9" fillId="0" borderId="3" xfId="1" applyNumberFormat="1" applyFont="1" applyBorder="1" applyProtection="1"/>
    <xf numFmtId="0" fontId="5" fillId="0" borderId="5" xfId="4" applyFont="1" applyBorder="1" applyAlignment="1" applyProtection="1">
      <alignment horizontal="right" vertical="center"/>
    </xf>
    <xf numFmtId="0" fontId="5" fillId="0" borderId="5" xfId="4" applyFont="1" applyBorder="1" applyProtection="1"/>
    <xf numFmtId="165" fontId="5" fillId="0" borderId="5" xfId="1" applyNumberFormat="1" applyFont="1" applyBorder="1" applyProtection="1"/>
    <xf numFmtId="0" fontId="10" fillId="0" borderId="1" xfId="4" applyFont="1" applyBorder="1" applyAlignment="1" applyProtection="1">
      <alignment vertical="center"/>
    </xf>
    <xf numFmtId="0" fontId="9" fillId="0" borderId="1" xfId="4" applyFont="1" applyBorder="1" applyProtection="1"/>
    <xf numFmtId="165" fontId="9" fillId="0" borderId="1" xfId="1" applyNumberFormat="1" applyFont="1" applyBorder="1" applyProtection="1"/>
    <xf numFmtId="0" fontId="9" fillId="0" borderId="0" xfId="4" applyFont="1" applyBorder="1" applyProtection="1"/>
    <xf numFmtId="165" fontId="9" fillId="0" borderId="0" xfId="1" applyNumberFormat="1" applyFont="1" applyBorder="1" applyProtection="1"/>
    <xf numFmtId="0" fontId="0" fillId="4"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0" fillId="0" borderId="0" xfId="0" applyFill="1" applyBorder="1" applyAlignment="1" applyProtection="1">
      <alignment horizontal="left" vertical="top" wrapText="1"/>
    </xf>
    <xf numFmtId="0" fontId="0" fillId="2" borderId="0" xfId="0" applyFill="1" applyAlignment="1" applyProtection="1">
      <alignment vertical="center"/>
    </xf>
    <xf numFmtId="0" fontId="25" fillId="0" borderId="6"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5" fillId="0" borderId="0" xfId="6" applyBorder="1" applyAlignment="1" applyProtection="1">
      <alignment vertical="top" wrapText="1"/>
      <protection locked="0"/>
    </xf>
    <xf numFmtId="0" fontId="0" fillId="2" borderId="3" xfId="0" applyFill="1" applyBorder="1" applyAlignment="1" applyProtection="1">
      <alignment vertical="center"/>
    </xf>
    <xf numFmtId="0" fontId="23" fillId="2" borderId="5"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3"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4" fillId="0" borderId="0" xfId="0" applyFont="1" applyAlignment="1">
      <alignment vertical="top" wrapText="1"/>
    </xf>
    <xf numFmtId="0" fontId="24" fillId="0" borderId="1" xfId="0" applyFont="1" applyBorder="1" applyAlignment="1">
      <alignment vertical="top" wrapText="1"/>
    </xf>
    <xf numFmtId="0" fontId="27" fillId="0" borderId="1" xfId="0" applyFont="1" applyBorder="1" applyAlignment="1">
      <alignment vertical="top" wrapText="1"/>
    </xf>
    <xf numFmtId="49" fontId="24" fillId="0" borderId="1" xfId="0" applyNumberFormat="1" applyFont="1" applyBorder="1" applyAlignment="1">
      <alignment vertical="top" wrapText="1"/>
    </xf>
    <xf numFmtId="167" fontId="24" fillId="0" borderId="1" xfId="7" applyNumberFormat="1" applyFont="1" applyBorder="1" applyAlignment="1">
      <alignment vertical="top" wrapText="1"/>
    </xf>
    <xf numFmtId="1" fontId="24" fillId="0" borderId="1" xfId="0" applyNumberFormat="1" applyFont="1" applyBorder="1" applyAlignment="1">
      <alignment vertical="top" wrapText="1"/>
    </xf>
    <xf numFmtId="9" fontId="24" fillId="0" borderId="1" xfId="2" applyFont="1" applyBorder="1" applyAlignment="1">
      <alignment vertical="top" wrapText="1"/>
    </xf>
    <xf numFmtId="0" fontId="24"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7" fillId="6" borderId="5" xfId="0" applyFont="1" applyFill="1" applyBorder="1" applyAlignment="1" applyProtection="1">
      <alignment horizontal="left" vertical="center" wrapText="1"/>
    </xf>
    <xf numFmtId="0" fontId="1" fillId="2" borderId="0" xfId="0" applyFont="1" applyFill="1" applyAlignment="1" applyProtection="1">
      <alignment horizontal="right" vertical="top" wrapText="1"/>
    </xf>
    <xf numFmtId="0" fontId="1" fillId="2" borderId="0" xfId="0" applyFont="1" applyFill="1" applyAlignment="1" applyProtection="1">
      <alignment vertical="top" wrapText="1"/>
    </xf>
    <xf numFmtId="9" fontId="9" fillId="0" borderId="1" xfId="2" applyFont="1" applyBorder="1" applyProtection="1"/>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Border="1" applyAlignment="1" applyProtection="1">
      <alignment wrapText="1"/>
    </xf>
    <xf numFmtId="0" fontId="0" fillId="0" borderId="0" xfId="0" applyAlignment="1">
      <alignment horizontal="left"/>
    </xf>
    <xf numFmtId="0" fontId="0" fillId="0" borderId="0" xfId="0" applyAlignment="1">
      <alignment horizontal="left"/>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9" borderId="1" xfId="3" applyNumberFormat="1" applyFont="1" applyFill="1" applyBorder="1" applyAlignment="1" applyProtection="1">
      <alignment horizontal="center" vertical="center" wrapText="1"/>
    </xf>
    <xf numFmtId="0" fontId="7" fillId="0" borderId="1" xfId="3" applyFont="1" applyFill="1" applyBorder="1" applyAlignment="1" applyProtection="1">
      <alignment vertical="center" wrapText="1"/>
      <protection locked="0"/>
    </xf>
    <xf numFmtId="0" fontId="7" fillId="0" borderId="1" xfId="3" applyFont="1" applyBorder="1" applyAlignment="1" applyProtection="1">
      <alignment vertical="center" wrapText="1"/>
      <protection locked="0"/>
    </xf>
    <xf numFmtId="0" fontId="3" fillId="0" borderId="1" xfId="3" applyFont="1" applyFill="1" applyBorder="1" applyAlignment="1" applyProtection="1">
      <alignment horizontal="center" vertical="center"/>
    </xf>
    <xf numFmtId="9" fontId="5" fillId="0" borderId="1" xfId="2" applyFont="1" applyBorder="1" applyProtection="1"/>
    <xf numFmtId="168" fontId="25" fillId="0" borderId="3" xfId="0" applyNumberFormat="1" applyFont="1" applyFill="1" applyBorder="1" applyAlignment="1" applyProtection="1">
      <alignment horizontal="center" vertical="center" wrapText="1"/>
    </xf>
    <xf numFmtId="0" fontId="5" fillId="0" borderId="4" xfId="4" applyFont="1" applyBorder="1" applyAlignment="1" applyProtection="1">
      <alignment horizontal="right"/>
      <protection locked="0"/>
    </xf>
    <xf numFmtId="3" fontId="5" fillId="0" borderId="6" xfId="4" applyNumberFormat="1" applyFont="1" applyBorder="1" applyAlignment="1" applyProtection="1">
      <alignment horizontal="center" vertical="center"/>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6" xfId="4" applyFont="1" applyBorder="1" applyAlignment="1" applyProtection="1">
      <alignment horizontal="center" vertical="center"/>
    </xf>
    <xf numFmtId="0" fontId="5" fillId="0" borderId="7" xfId="4" applyFont="1" applyBorder="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5" fillId="0" borderId="20" xfId="4" applyFont="1" applyBorder="1" applyAlignment="1" applyProtection="1">
      <alignment horizontal="center" vertical="center"/>
    </xf>
    <xf numFmtId="0" fontId="5" fillId="0" borderId="1" xfId="4" applyFont="1" applyBorder="1" applyAlignment="1" applyProtection="1">
      <alignment horizontal="center" vertical="center"/>
    </xf>
    <xf numFmtId="0" fontId="5" fillId="0" borderId="0" xfId="4" applyFont="1" applyBorder="1" applyAlignment="1" applyProtection="1">
      <alignment horizontal="center" vertical="center"/>
      <protection locked="0"/>
    </xf>
    <xf numFmtId="0" fontId="9" fillId="0" borderId="6" xfId="4" applyFont="1" applyBorder="1" applyAlignment="1" applyProtection="1">
      <alignment horizontal="center" vertical="center"/>
    </xf>
    <xf numFmtId="0" fontId="9" fillId="0" borderId="1" xfId="4" applyFont="1" applyBorder="1" applyAlignment="1" applyProtection="1">
      <alignment horizontal="center" vertical="center"/>
    </xf>
    <xf numFmtId="0" fontId="9" fillId="0" borderId="0" xfId="4" applyFont="1" applyBorder="1" applyAlignment="1" applyProtection="1">
      <alignment horizontal="center" vertical="center"/>
    </xf>
    <xf numFmtId="0" fontId="5" fillId="0" borderId="0" xfId="4" applyFont="1" applyAlignment="1" applyProtection="1">
      <alignment horizontal="center" vertical="center"/>
      <protection locked="0"/>
    </xf>
    <xf numFmtId="0" fontId="3" fillId="11" borderId="19" xfId="4" applyFont="1" applyFill="1" applyBorder="1" applyAlignment="1" applyProtection="1">
      <alignment horizontal="center" vertical="center"/>
    </xf>
    <xf numFmtId="0" fontId="3" fillId="11" borderId="1" xfId="4" applyFont="1" applyFill="1" applyBorder="1" applyAlignment="1" applyProtection="1">
      <alignment horizontal="center" vertical="center" wrapText="1"/>
    </xf>
    <xf numFmtId="165" fontId="3" fillId="11" borderId="1" xfId="1" applyNumberFormat="1" applyFont="1" applyFill="1" applyBorder="1" applyAlignment="1" applyProtection="1">
      <alignment horizontal="center" vertical="center"/>
    </xf>
    <xf numFmtId="0" fontId="0" fillId="0" borderId="0" xfId="0" applyAlignment="1">
      <alignment wrapText="1"/>
    </xf>
    <xf numFmtId="165" fontId="27" fillId="2" borderId="1" xfId="1" applyNumberFormat="1" applyFont="1" applyFill="1" applyBorder="1" applyAlignment="1" applyProtection="1">
      <alignment horizontal="left" vertical="center" wrapText="1"/>
    </xf>
    <xf numFmtId="165" fontId="27" fillId="8"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7" fillId="6" borderId="5" xfId="0" applyNumberFormat="1" applyFont="1" applyFill="1" applyBorder="1" applyAlignment="1" applyProtection="1">
      <alignment horizontal="left" vertical="center" wrapText="1"/>
    </xf>
    <xf numFmtId="9" fontId="27" fillId="8" borderId="1" xfId="2" applyFont="1" applyFill="1" applyBorder="1" applyAlignment="1" applyProtection="1">
      <alignment horizontal="center" vertical="center" wrapText="1"/>
    </xf>
    <xf numFmtId="9" fontId="27" fillId="6" borderId="5" xfId="2" applyFont="1" applyFill="1" applyBorder="1" applyAlignment="1" applyProtection="1">
      <alignment horizontal="center" vertical="center" wrapText="1"/>
    </xf>
    <xf numFmtId="165" fontId="24" fillId="8" borderId="1" xfId="1" applyNumberFormat="1" applyFont="1" applyFill="1" applyBorder="1" applyAlignment="1" applyProtection="1">
      <alignment horizontal="left" vertical="center" wrapText="1"/>
    </xf>
    <xf numFmtId="0" fontId="24" fillId="6" borderId="5" xfId="0" applyFont="1" applyFill="1" applyBorder="1" applyAlignment="1" applyProtection="1">
      <alignment horizontal="left" vertical="center" wrapText="1"/>
    </xf>
    <xf numFmtId="0" fontId="0" fillId="2" borderId="0" xfId="0" applyFill="1"/>
    <xf numFmtId="1" fontId="24" fillId="8" borderId="1" xfId="1" applyNumberFormat="1"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27" fillId="2" borderId="28"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165" fontId="27" fillId="2" borderId="31" xfId="1" applyNumberFormat="1" applyFont="1" applyFill="1" applyBorder="1" applyAlignment="1" applyProtection="1">
      <alignment horizontal="left" vertical="center" wrapText="1"/>
    </xf>
    <xf numFmtId="165" fontId="24" fillId="8" borderId="32" xfId="1" applyNumberFormat="1" applyFont="1" applyFill="1" applyBorder="1" applyAlignment="1" applyProtection="1">
      <alignment horizontal="left" vertical="center" wrapText="1"/>
    </xf>
    <xf numFmtId="0" fontId="27" fillId="2" borderId="33" xfId="0" applyFont="1" applyFill="1" applyBorder="1" applyAlignment="1" applyProtection="1">
      <alignment horizontal="left" vertical="center" wrapText="1"/>
    </xf>
    <xf numFmtId="165" fontId="24" fillId="6" borderId="32" xfId="1" applyNumberFormat="1" applyFont="1" applyFill="1" applyBorder="1" applyAlignment="1" applyProtection="1">
      <alignment horizontal="left" vertical="center" wrapText="1"/>
    </xf>
    <xf numFmtId="0" fontId="27" fillId="2" borderId="34" xfId="0" applyFont="1" applyFill="1" applyBorder="1" applyAlignment="1">
      <alignment wrapText="1"/>
    </xf>
    <xf numFmtId="0" fontId="24" fillId="7" borderId="35" xfId="0" applyFont="1" applyFill="1" applyBorder="1" applyAlignment="1">
      <alignment wrapText="1"/>
    </xf>
    <xf numFmtId="0" fontId="24" fillId="7" borderId="35" xfId="0" applyFont="1" applyFill="1" applyBorder="1" applyAlignment="1">
      <alignment horizontal="center" wrapText="1"/>
    </xf>
    <xf numFmtId="165" fontId="24" fillId="7" borderId="36" xfId="1" applyNumberFormat="1" applyFont="1" applyFill="1" applyBorder="1" applyAlignment="1">
      <alignment wrapText="1"/>
    </xf>
    <xf numFmtId="9" fontId="27" fillId="2" borderId="30" xfId="2" applyFont="1" applyFill="1" applyBorder="1" applyAlignment="1" applyProtection="1">
      <alignment horizontal="center" vertical="center" wrapText="1"/>
    </xf>
    <xf numFmtId="165" fontId="24" fillId="8" borderId="31" xfId="1" applyNumberFormat="1" applyFont="1" applyFill="1" applyBorder="1" applyAlignment="1" applyProtection="1">
      <alignment horizontal="left" vertical="center" wrapText="1"/>
    </xf>
    <xf numFmtId="165" fontId="27" fillId="8" borderId="32" xfId="1" applyNumberFormat="1" applyFont="1" applyFill="1" applyBorder="1" applyAlignment="1" applyProtection="1">
      <alignment horizontal="left" vertical="center" wrapText="1"/>
    </xf>
    <xf numFmtId="0" fontId="24" fillId="6" borderId="33" xfId="0" applyFont="1" applyFill="1" applyBorder="1" applyAlignment="1" applyProtection="1">
      <alignment horizontal="left" vertical="center" wrapText="1"/>
    </xf>
    <xf numFmtId="0" fontId="27" fillId="6" borderId="32" xfId="0" applyFont="1" applyFill="1" applyBorder="1" applyAlignment="1" applyProtection="1">
      <alignment horizontal="left" vertical="center" wrapText="1"/>
    </xf>
    <xf numFmtId="0" fontId="24" fillId="7" borderId="34" xfId="0" applyFont="1" applyFill="1" applyBorder="1" applyAlignment="1">
      <alignment wrapText="1"/>
    </xf>
    <xf numFmtId="0" fontId="27" fillId="7" borderId="36" xfId="0" applyFont="1" applyFill="1" applyBorder="1" applyAlignment="1">
      <alignment wrapText="1"/>
    </xf>
    <xf numFmtId="0" fontId="27" fillId="2" borderId="37" xfId="0" applyFont="1" applyFill="1" applyBorder="1" applyAlignment="1" applyProtection="1">
      <alignment horizontal="center" vertical="center" wrapText="1"/>
    </xf>
    <xf numFmtId="9" fontId="27" fillId="2" borderId="37" xfId="2" applyFont="1" applyFill="1" applyBorder="1" applyAlignment="1" applyProtection="1">
      <alignment horizontal="center" vertical="center" wrapText="1"/>
    </xf>
    <xf numFmtId="165" fontId="27" fillId="8" borderId="31" xfId="1" applyNumberFormat="1" applyFont="1" applyFill="1" applyBorder="1" applyAlignment="1" applyProtection="1">
      <alignment horizontal="left" vertical="center" wrapText="1"/>
    </xf>
    <xf numFmtId="165" fontId="27" fillId="6" borderId="33" xfId="1" applyNumberFormat="1" applyFont="1" applyFill="1" applyBorder="1" applyAlignment="1" applyProtection="1">
      <alignment horizontal="left" vertical="center" wrapText="1"/>
    </xf>
    <xf numFmtId="165" fontId="27" fillId="6" borderId="32" xfId="1" applyNumberFormat="1" applyFont="1" applyFill="1" applyBorder="1" applyAlignment="1" applyProtection="1">
      <alignment horizontal="left" vertical="center" wrapText="1"/>
    </xf>
    <xf numFmtId="165" fontId="27" fillId="7" borderId="34" xfId="1" applyNumberFormat="1" applyFont="1" applyFill="1" applyBorder="1" applyAlignment="1">
      <alignment wrapText="1"/>
    </xf>
    <xf numFmtId="0" fontId="27" fillId="7" borderId="35" xfId="0" applyFont="1" applyFill="1" applyBorder="1" applyAlignment="1">
      <alignment wrapText="1"/>
    </xf>
    <xf numFmtId="9" fontId="27" fillId="7" borderId="35" xfId="2" applyFont="1" applyFill="1" applyBorder="1" applyAlignment="1">
      <alignment horizontal="center" wrapText="1"/>
    </xf>
    <xf numFmtId="0" fontId="27" fillId="2" borderId="35" xfId="0" applyFont="1" applyFill="1" applyBorder="1" applyAlignment="1">
      <alignment wrapText="1"/>
    </xf>
    <xf numFmtId="165" fontId="27" fillId="7" borderId="35" xfId="0" applyNumberFormat="1" applyFont="1" applyFill="1" applyBorder="1" applyAlignment="1">
      <alignment wrapText="1"/>
    </xf>
    <xf numFmtId="165" fontId="27" fillId="7" borderId="36" xfId="1" applyNumberFormat="1" applyFont="1" applyFill="1" applyBorder="1" applyAlignment="1">
      <alignment wrapText="1"/>
    </xf>
    <xf numFmtId="0" fontId="27" fillId="2" borderId="38" xfId="0" applyFont="1" applyFill="1" applyBorder="1" applyAlignment="1" applyProtection="1">
      <alignment horizontal="left" vertical="center" wrapText="1"/>
    </xf>
    <xf numFmtId="165" fontId="27" fillId="8" borderId="39" xfId="1" applyNumberFormat="1" applyFont="1" applyFill="1" applyBorder="1" applyAlignment="1" applyProtection="1">
      <alignment horizontal="left" vertical="center" wrapText="1"/>
    </xf>
    <xf numFmtId="0" fontId="27" fillId="6" borderId="39" xfId="0" applyFont="1" applyFill="1" applyBorder="1" applyAlignment="1" applyProtection="1">
      <alignment horizontal="left" vertical="center" wrapText="1"/>
    </xf>
    <xf numFmtId="0" fontId="27" fillId="7" borderId="40" xfId="0" applyFont="1" applyFill="1" applyBorder="1" applyAlignment="1">
      <alignment wrapText="1"/>
    </xf>
    <xf numFmtId="0" fontId="0" fillId="0" borderId="0" xfId="0" applyBorder="1" applyAlignment="1" applyProtection="1">
      <alignment horizontal="left" vertical="top"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0" fontId="11" fillId="3" borderId="0" xfId="0" applyFont="1" applyFill="1" applyBorder="1" applyAlignment="1" applyProtection="1">
      <alignment horizontal="center" vertical="center" wrapText="1"/>
    </xf>
    <xf numFmtId="0" fontId="5" fillId="0" borderId="7" xfId="4" applyFont="1" applyBorder="1" applyAlignment="1" applyProtection="1">
      <alignment horizontal="right" vertical="center"/>
      <protection locked="0"/>
    </xf>
    <xf numFmtId="0" fontId="1" fillId="0" borderId="9"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5" fillId="2" borderId="0" xfId="0" applyNumberFormat="1" applyFont="1" applyFill="1" applyBorder="1" applyAlignment="1" applyProtection="1">
      <alignment horizontal="center"/>
    </xf>
    <xf numFmtId="0" fontId="24" fillId="0" borderId="1" xfId="0" applyFont="1" applyBorder="1" applyAlignment="1">
      <alignment vertical="top" textRotation="90" wrapText="1"/>
    </xf>
    <xf numFmtId="0" fontId="24" fillId="0" borderId="1" xfId="0" applyFont="1" applyBorder="1" applyAlignment="1">
      <alignment horizontal="center" vertical="top" textRotation="90" wrapText="1"/>
    </xf>
    <xf numFmtId="0" fontId="24" fillId="0" borderId="0" xfId="0" applyFont="1" applyAlignment="1">
      <alignment textRotation="90"/>
    </xf>
    <xf numFmtId="165" fontId="24" fillId="0" borderId="1" xfId="1" applyNumberFormat="1" applyFont="1" applyBorder="1" applyAlignment="1">
      <alignment horizontal="center" vertical="top" textRotation="90" wrapText="1"/>
    </xf>
    <xf numFmtId="0" fontId="24" fillId="0" borderId="0" xfId="0" applyFont="1" applyAlignment="1">
      <alignment horizontal="center" vertical="top" textRotation="90"/>
    </xf>
    <xf numFmtId="9" fontId="24" fillId="0" borderId="1" xfId="2" applyFont="1" applyBorder="1" applyAlignment="1">
      <alignment horizontal="center" vertical="top" textRotation="90" wrapText="1"/>
    </xf>
    <xf numFmtId="0" fontId="24" fillId="0" borderId="0" xfId="0" applyFont="1" applyAlignment="1">
      <alignment horizontal="center"/>
    </xf>
    <xf numFmtId="0" fontId="31" fillId="13" borderId="0" xfId="0" applyFont="1" applyFill="1" applyAlignment="1" applyProtection="1">
      <alignment horizontal="left" vertical="top" wrapText="1"/>
      <protection locked="0"/>
    </xf>
    <xf numFmtId="0" fontId="31" fillId="13" borderId="0" xfId="0" applyFont="1" applyFill="1" applyAlignment="1" applyProtection="1">
      <alignment horizontal="center" vertical="center" textRotation="90" wrapText="1"/>
      <protection locked="0"/>
    </xf>
    <xf numFmtId="0" fontId="31" fillId="13" borderId="0" xfId="0" applyFont="1" applyFill="1" applyAlignment="1" applyProtection="1">
      <alignment horizontal="center" vertical="top" textRotation="90" wrapText="1"/>
      <protection locked="0"/>
    </xf>
    <xf numFmtId="0" fontId="29" fillId="13" borderId="0" xfId="12" applyFont="1" applyFill="1" applyBorder="1" applyAlignment="1" applyProtection="1">
      <alignment horizontal="center" vertical="top" textRotation="90" wrapText="1"/>
      <protection locked="0"/>
    </xf>
    <xf numFmtId="0" fontId="31" fillId="13" borderId="0" xfId="0" applyFont="1" applyFill="1" applyAlignment="1" applyProtection="1">
      <alignment horizontal="left" vertical="top" textRotation="90" wrapText="1"/>
      <protection locked="0"/>
    </xf>
    <xf numFmtId="0" fontId="31" fillId="13" borderId="0" xfId="0" applyNumberFormat="1" applyFont="1" applyFill="1" applyAlignment="1" applyProtection="1">
      <alignment horizontal="center" vertical="top" textRotation="90" wrapText="1"/>
      <protection locked="0"/>
    </xf>
    <xf numFmtId="0" fontId="29" fillId="13" borderId="0" xfId="0" applyNumberFormat="1" applyFont="1" applyFill="1" applyAlignment="1" applyProtection="1">
      <alignment horizontal="left" vertical="top" wrapText="1"/>
      <protection locked="0"/>
    </xf>
    <xf numFmtId="164" fontId="29" fillId="13" borderId="0" xfId="7" applyFont="1" applyFill="1" applyAlignment="1" applyProtection="1">
      <alignment horizontal="center" vertical="top" textRotation="90" wrapText="1"/>
      <protection locked="0"/>
    </xf>
    <xf numFmtId="167" fontId="29" fillId="13" borderId="0" xfId="7" applyNumberFormat="1" applyFont="1" applyFill="1" applyBorder="1" applyAlignment="1" applyProtection="1">
      <alignment horizontal="center" vertical="top" wrapText="1"/>
      <protection locked="0"/>
    </xf>
    <xf numFmtId="14" fontId="29" fillId="13" borderId="0" xfId="0" applyNumberFormat="1" applyFont="1" applyFill="1" applyAlignment="1" applyProtection="1">
      <alignment horizontal="center" vertical="top" textRotation="90"/>
      <protection locked="0"/>
    </xf>
    <xf numFmtId="165" fontId="33" fillId="13" borderId="0" xfId="1" applyNumberFormat="1" applyFont="1" applyFill="1" applyAlignment="1" applyProtection="1">
      <alignment horizontal="left" vertical="top" wrapText="1"/>
      <protection locked="0"/>
    </xf>
    <xf numFmtId="165" fontId="33" fillId="13" borderId="0" xfId="1" applyNumberFormat="1" applyFont="1" applyFill="1" applyAlignment="1" applyProtection="1">
      <alignment horizontal="left" vertical="top" textRotation="90" wrapText="1"/>
      <protection locked="0"/>
    </xf>
    <xf numFmtId="167" fontId="33" fillId="13" borderId="0" xfId="7" applyNumberFormat="1" applyFont="1" applyFill="1" applyAlignment="1" applyProtection="1">
      <alignment horizontal="left" vertical="top" wrapText="1"/>
      <protection locked="0"/>
    </xf>
    <xf numFmtId="165" fontId="41" fillId="13" borderId="0" xfId="12" applyNumberFormat="1" applyFont="1" applyFill="1" applyAlignment="1" applyProtection="1">
      <alignment horizontal="left" vertical="top" wrapText="1"/>
      <protection locked="0"/>
    </xf>
    <xf numFmtId="0" fontId="41" fillId="13" borderId="0" xfId="0" applyFont="1" applyFill="1" applyAlignment="1" applyProtection="1">
      <alignment horizontal="left" vertical="top" wrapText="1"/>
      <protection locked="0"/>
    </xf>
    <xf numFmtId="165" fontId="41" fillId="13" borderId="0" xfId="1" applyNumberFormat="1" applyFont="1" applyFill="1" applyAlignment="1" applyProtection="1">
      <alignment horizontal="left" vertical="top" wrapText="1"/>
      <protection locked="0"/>
    </xf>
    <xf numFmtId="0" fontId="42" fillId="13" borderId="0" xfId="0" applyFont="1" applyFill="1" applyAlignment="1" applyProtection="1">
      <alignment horizontal="left" vertical="top" wrapText="1"/>
      <protection locked="0"/>
    </xf>
    <xf numFmtId="167" fontId="42" fillId="13" borderId="0" xfId="0" applyNumberFormat="1" applyFont="1" applyFill="1" applyAlignment="1" applyProtection="1">
      <alignment horizontal="left" vertical="top" wrapText="1"/>
      <protection locked="0"/>
    </xf>
    <xf numFmtId="167" fontId="42" fillId="13" borderId="0" xfId="1" applyNumberFormat="1" applyFont="1" applyFill="1" applyAlignment="1" applyProtection="1">
      <alignment horizontal="left" vertical="top" wrapText="1"/>
      <protection locked="0"/>
    </xf>
    <xf numFmtId="9" fontId="42" fillId="13" borderId="0" xfId="2" applyFont="1" applyFill="1" applyAlignment="1" applyProtection="1">
      <alignment horizontal="left" vertical="top" wrapText="1"/>
      <protection locked="0"/>
    </xf>
    <xf numFmtId="167" fontId="42" fillId="13" borderId="0" xfId="12" applyNumberFormat="1" applyFont="1" applyFill="1" applyAlignment="1" applyProtection="1">
      <alignment horizontal="left" vertical="top" wrapText="1"/>
      <protection locked="0"/>
    </xf>
    <xf numFmtId="167" fontId="43" fillId="13" borderId="0" xfId="7" applyNumberFormat="1" applyFont="1" applyFill="1" applyAlignment="1" applyProtection="1">
      <alignment horizontal="left" vertical="top" wrapText="1"/>
      <protection locked="0"/>
    </xf>
    <xf numFmtId="165" fontId="43" fillId="13" borderId="0" xfId="7" applyNumberFormat="1" applyFont="1" applyFill="1" applyAlignment="1" applyProtection="1">
      <alignment horizontal="left" vertical="top" wrapText="1"/>
      <protection locked="0"/>
    </xf>
    <xf numFmtId="0" fontId="42" fillId="13" borderId="0" xfId="0" applyFont="1" applyFill="1" applyBorder="1" applyAlignment="1" applyProtection="1">
      <alignment horizontal="left" vertical="top" wrapText="1"/>
      <protection locked="0"/>
    </xf>
    <xf numFmtId="0" fontId="42" fillId="13" borderId="0" xfId="12" applyFont="1" applyFill="1" applyAlignment="1" applyProtection="1">
      <alignment horizontal="left" vertical="top" wrapText="1"/>
      <protection locked="0"/>
    </xf>
    <xf numFmtId="0" fontId="43" fillId="13" borderId="0" xfId="0" applyNumberFormat="1" applyFont="1" applyFill="1" applyAlignment="1" applyProtection="1">
      <alignment horizontal="center" vertical="top" wrapText="1"/>
      <protection locked="0"/>
    </xf>
    <xf numFmtId="164" fontId="43" fillId="13" borderId="0" xfId="7" applyFont="1" applyFill="1" applyAlignment="1" applyProtection="1">
      <alignment horizontal="left" vertical="top" wrapText="1"/>
      <protection locked="0"/>
    </xf>
    <xf numFmtId="170" fontId="43" fillId="13" borderId="0" xfId="7" applyNumberFormat="1" applyFont="1" applyFill="1" applyAlignment="1" applyProtection="1">
      <alignment horizontal="left" vertical="top" wrapText="1"/>
      <protection locked="0"/>
    </xf>
    <xf numFmtId="0" fontId="43" fillId="13" borderId="0" xfId="12" applyFont="1" applyFill="1" applyAlignment="1" applyProtection="1">
      <alignment horizontal="left" vertical="top" wrapText="1"/>
      <protection locked="0"/>
    </xf>
    <xf numFmtId="0" fontId="44" fillId="13" borderId="0" xfId="0" applyFont="1" applyFill="1" applyAlignment="1" applyProtection="1">
      <alignment horizontal="center" vertical="top" wrapText="1"/>
      <protection locked="0"/>
    </xf>
    <xf numFmtId="0" fontId="45" fillId="13" borderId="0" xfId="0" applyFont="1" applyFill="1" applyAlignment="1" applyProtection="1">
      <alignment vertical="top" wrapText="1"/>
      <protection locked="0"/>
    </xf>
    <xf numFmtId="0" fontId="24" fillId="0" borderId="0" xfId="0" applyFont="1" applyAlignment="1">
      <alignment vertical="top"/>
    </xf>
    <xf numFmtId="0" fontId="31" fillId="13" borderId="0" xfId="0" applyFont="1" applyFill="1" applyAlignment="1" applyProtection="1">
      <alignment vertical="top" textRotation="90" wrapText="1"/>
      <protection locked="0"/>
    </xf>
    <xf numFmtId="0" fontId="45" fillId="13" borderId="0" xfId="0" applyFont="1" applyFill="1" applyAlignment="1" applyProtection="1">
      <alignment horizontal="center" vertical="top" textRotation="90" wrapText="1"/>
      <protection locked="0"/>
    </xf>
    <xf numFmtId="165" fontId="24" fillId="0" borderId="1" xfId="1" applyNumberFormat="1" applyFont="1" applyBorder="1" applyAlignment="1">
      <alignment horizontal="center" vertical="center" textRotation="90"/>
    </xf>
    <xf numFmtId="165" fontId="33" fillId="13" borderId="0" xfId="1" applyNumberFormat="1" applyFont="1" applyFill="1" applyAlignment="1" applyProtection="1">
      <alignment horizontal="center" vertical="top" textRotation="90" wrapText="1"/>
      <protection locked="0"/>
    </xf>
    <xf numFmtId="0" fontId="29" fillId="13" borderId="0" xfId="0" applyFont="1" applyFill="1" applyAlignment="1" applyProtection="1">
      <alignment horizontal="center" vertical="top" wrapText="1"/>
      <protection locked="0"/>
    </xf>
    <xf numFmtId="0" fontId="33" fillId="13" borderId="0" xfId="0" applyFont="1" applyFill="1" applyAlignment="1" applyProtection="1">
      <alignment horizontal="left" vertical="top" textRotation="90" wrapText="1"/>
      <protection locked="0"/>
    </xf>
    <xf numFmtId="0" fontId="44" fillId="13" borderId="0" xfId="0" applyFont="1" applyFill="1" applyAlignment="1" applyProtection="1">
      <alignment horizontal="center" vertical="top" textRotation="90" wrapText="1"/>
      <protection locked="0"/>
    </xf>
    <xf numFmtId="1" fontId="36" fillId="0" borderId="1" xfId="7" applyNumberFormat="1" applyFont="1" applyBorder="1" applyAlignment="1">
      <alignment horizontal="center" vertical="top" textRotation="90"/>
    </xf>
    <xf numFmtId="1" fontId="36" fillId="0" borderId="1" xfId="0" applyNumberFormat="1" applyFont="1" applyBorder="1" applyAlignment="1">
      <alignment vertical="top" textRotation="90"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xf>
    <xf numFmtId="0" fontId="25" fillId="0" borderId="3" xfId="0" applyFont="1" applyFill="1" applyBorder="1" applyAlignment="1" applyProtection="1">
      <alignment horizontal="left" vertical="center" wrapText="1"/>
    </xf>
    <xf numFmtId="0" fontId="24" fillId="0" borderId="3" xfId="0" applyFont="1" applyBorder="1"/>
    <xf numFmtId="0" fontId="25" fillId="10" borderId="14" xfId="0" applyNumberFormat="1" applyFont="1" applyFill="1" applyBorder="1" applyAlignment="1" applyProtection="1">
      <alignment horizontal="left" vertical="center" wrapText="1"/>
    </xf>
    <xf numFmtId="0" fontId="24" fillId="10" borderId="8" xfId="0" applyFont="1" applyFill="1" applyBorder="1"/>
    <xf numFmtId="168" fontId="26" fillId="14" borderId="0" xfId="0" applyNumberFormat="1" applyFont="1" applyFill="1" applyBorder="1" applyAlignment="1" applyProtection="1">
      <alignment horizontal="center" vertical="top" wrapText="1"/>
    </xf>
    <xf numFmtId="0" fontId="26" fillId="14" borderId="0" xfId="0" applyFont="1" applyFill="1" applyBorder="1" applyAlignment="1" applyProtection="1">
      <alignment horizontal="left" vertical="top" wrapText="1"/>
      <protection locked="0"/>
    </xf>
    <xf numFmtId="0" fontId="26" fillId="14" borderId="10" xfId="0" applyNumberFormat="1" applyFont="1" applyFill="1" applyBorder="1" applyAlignment="1" applyProtection="1">
      <alignment horizontal="center" vertical="top" wrapText="1"/>
    </xf>
    <xf numFmtId="0" fontId="52" fillId="9" borderId="1" xfId="0" applyFont="1" applyFill="1" applyBorder="1" applyAlignment="1">
      <alignment horizontal="center" vertical="center"/>
    </xf>
    <xf numFmtId="0" fontId="24" fillId="10" borderId="0" xfId="0" applyFont="1" applyFill="1" applyBorder="1" applyAlignment="1">
      <alignment vertical="top" wrapText="1"/>
    </xf>
    <xf numFmtId="0" fontId="24" fillId="10" borderId="10" xfId="0" applyFont="1" applyFill="1" applyBorder="1"/>
    <xf numFmtId="0" fontId="24" fillId="10" borderId="0" xfId="0" applyFont="1" applyFill="1" applyBorder="1" applyAlignment="1">
      <alignment vertical="top"/>
    </xf>
    <xf numFmtId="0" fontId="27" fillId="10" borderId="2" xfId="0" applyFont="1" applyFill="1" applyBorder="1" applyAlignment="1">
      <alignment horizontal="center" vertical="center"/>
    </xf>
    <xf numFmtId="0" fontId="27" fillId="10" borderId="11" xfId="0" applyFont="1" applyFill="1" applyBorder="1" applyAlignment="1">
      <alignment horizontal="center" vertical="center"/>
    </xf>
    <xf numFmtId="0" fontId="51" fillId="0" borderId="12" xfId="0" applyFont="1" applyBorder="1" applyAlignment="1">
      <alignment horizontal="center" vertical="center"/>
    </xf>
    <xf numFmtId="0" fontId="51" fillId="0" borderId="2" xfId="0" applyFont="1" applyBorder="1" applyAlignment="1">
      <alignment horizontal="center" vertical="center"/>
    </xf>
    <xf numFmtId="0" fontId="51" fillId="0" borderId="11" xfId="0" applyFont="1" applyBorder="1" applyAlignment="1">
      <alignment horizontal="center" vertical="center"/>
    </xf>
    <xf numFmtId="165" fontId="24" fillId="10" borderId="0" xfId="1" applyNumberFormat="1" applyFont="1" applyFill="1" applyBorder="1"/>
    <xf numFmtId="9" fontId="24" fillId="10" borderId="10" xfId="2" applyFont="1" applyFill="1" applyBorder="1"/>
    <xf numFmtId="165" fontId="53" fillId="0" borderId="13" xfId="1" applyNumberFormat="1" applyFont="1" applyBorder="1"/>
    <xf numFmtId="165" fontId="24" fillId="10" borderId="6" xfId="1" applyNumberFormat="1" applyFont="1" applyFill="1" applyBorder="1"/>
    <xf numFmtId="9" fontId="24" fillId="10" borderId="1" xfId="2" applyFont="1" applyFill="1" applyBorder="1"/>
    <xf numFmtId="165" fontId="51" fillId="0" borderId="1" xfId="1" applyNumberFormat="1" applyFont="1" applyBorder="1" applyProtection="1">
      <protection locked="0"/>
    </xf>
    <xf numFmtId="0" fontId="24" fillId="10" borderId="0" xfId="0" applyFont="1" applyFill="1" applyBorder="1"/>
    <xf numFmtId="165" fontId="53" fillId="0" borderId="12" xfId="1" applyNumberFormat="1" applyFont="1" applyBorder="1"/>
    <xf numFmtId="0" fontId="27" fillId="0" borderId="0" xfId="0" applyFont="1"/>
    <xf numFmtId="49" fontId="0" fillId="0" borderId="0" xfId="0" applyNumberFormat="1" applyBorder="1" applyAlignment="1">
      <alignment horizontal="left" vertical="center"/>
    </xf>
    <xf numFmtId="49" fontId="0" fillId="0" borderId="0" xfId="0" applyNumberFormat="1" applyBorder="1" applyAlignment="1">
      <alignment horizontal="left"/>
    </xf>
    <xf numFmtId="0" fontId="5" fillId="0" borderId="1" xfId="4" applyFont="1" applyBorder="1" applyProtection="1">
      <protection locked="0"/>
    </xf>
    <xf numFmtId="0" fontId="19" fillId="0" borderId="6" xfId="0" applyFont="1" applyBorder="1" applyAlignment="1" applyProtection="1">
      <alignment horizontal="center" vertical="center"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0" fillId="0" borderId="0" xfId="0" applyBorder="1" applyAlignment="1">
      <alignment horizontal="left"/>
    </xf>
    <xf numFmtId="0" fontId="30" fillId="2" borderId="0" xfId="0" applyFont="1" applyFill="1" applyBorder="1" applyAlignment="1" applyProtection="1">
      <alignment horizontal="left" wrapText="1"/>
    </xf>
    <xf numFmtId="1" fontId="0" fillId="0" borderId="0" xfId="0" applyNumberFormat="1" applyBorder="1" applyAlignment="1" applyProtection="1">
      <alignment horizontal="right" vertical="top" wrapText="1"/>
      <protection locked="0"/>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3" borderId="0" xfId="0" applyFont="1" applyFill="1" applyBorder="1" applyAlignment="1" applyProtection="1">
      <alignment horizontal="center" vertical="center" wrapText="1"/>
    </xf>
    <xf numFmtId="0" fontId="0" fillId="0" borderId="0" xfId="0" applyBorder="1" applyAlignment="1" applyProtection="1">
      <alignment horizontal="left" vertical="top" wrapText="1"/>
    </xf>
    <xf numFmtId="0" fontId="0" fillId="0" borderId="0" xfId="0" applyProtection="1"/>
    <xf numFmtId="0" fontId="0" fillId="3" borderId="0" xfId="0"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39" fillId="3" borderId="0" xfId="0" applyFont="1" applyFill="1" applyBorder="1" applyAlignment="1" applyProtection="1">
      <alignment horizontal="center" vertical="center" wrapText="1"/>
    </xf>
    <xf numFmtId="0" fontId="50" fillId="3" borderId="0" xfId="6" applyFont="1" applyFill="1" applyBorder="1" applyAlignment="1" applyProtection="1">
      <alignment horizontal="center" vertical="center" wrapText="1"/>
    </xf>
    <xf numFmtId="49" fontId="35" fillId="2" borderId="0" xfId="0" applyNumberFormat="1" applyFont="1" applyFill="1" applyBorder="1" applyAlignment="1" applyProtection="1">
      <alignment horizontal="center" wrapText="1"/>
    </xf>
    <xf numFmtId="0" fontId="1" fillId="2" borderId="0" xfId="0" applyFont="1" applyFill="1" applyBorder="1" applyAlignment="1" applyProtection="1">
      <alignment vertical="top" wrapText="1"/>
    </xf>
    <xf numFmtId="0" fontId="0" fillId="16" borderId="0" xfId="0" applyFont="1" applyFill="1" applyAlignment="1" applyProtection="1">
      <alignment horizontal="left" vertical="center" wrapText="1"/>
    </xf>
    <xf numFmtId="0" fontId="0" fillId="16" borderId="0" xfId="0" applyFont="1" applyFill="1" applyAlignment="1" applyProtection="1">
      <alignment vertical="center"/>
    </xf>
    <xf numFmtId="0" fontId="19" fillId="0" borderId="45" xfId="0" applyFont="1" applyBorder="1" applyAlignment="1" applyProtection="1">
      <alignment horizontal="center" vertical="center" wrapText="1"/>
    </xf>
    <xf numFmtId="0" fontId="0" fillId="16" borderId="0" xfId="0" applyFont="1" applyFill="1" applyAlignment="1" applyProtection="1">
      <alignment horizontal="center" vertical="center"/>
    </xf>
    <xf numFmtId="165" fontId="53" fillId="0" borderId="9" xfId="1" applyNumberFormat="1" applyFont="1" applyBorder="1"/>
    <xf numFmtId="165" fontId="53" fillId="0" borderId="4" xfId="1" applyNumberFormat="1" applyFont="1" applyBorder="1"/>
    <xf numFmtId="165" fontId="53" fillId="0" borderId="7" xfId="1" applyNumberFormat="1" applyFont="1" applyBorder="1"/>
    <xf numFmtId="0" fontId="0" fillId="0" borderId="0" xfId="0" applyProtection="1">
      <protection locked="0"/>
    </xf>
    <xf numFmtId="165" fontId="3" fillId="3" borderId="1" xfId="1" applyNumberFormat="1" applyFont="1" applyFill="1" applyBorder="1" applyAlignment="1" applyProtection="1">
      <alignment vertical="center"/>
      <protection locked="0"/>
    </xf>
    <xf numFmtId="165" fontId="3" fillId="9" borderId="1" xfId="1" applyNumberFormat="1" applyFont="1" applyFill="1" applyBorder="1" applyAlignment="1" applyProtection="1">
      <alignment vertical="center"/>
      <protection locked="0"/>
    </xf>
    <xf numFmtId="0" fontId="0" fillId="0" borderId="0" xfId="0" applyAlignment="1" applyProtection="1">
      <alignment vertical="center"/>
      <protection locked="0"/>
    </xf>
    <xf numFmtId="165" fontId="0" fillId="0" borderId="1" xfId="1" applyNumberFormat="1" applyFont="1" applyBorder="1" applyAlignment="1" applyProtection="1">
      <alignment vertical="center"/>
      <protection locked="0"/>
    </xf>
    <xf numFmtId="165" fontId="0" fillId="3" borderId="1" xfId="1" applyNumberFormat="1" applyFont="1" applyFill="1" applyBorder="1" applyAlignment="1" applyProtection="1">
      <alignment vertical="center"/>
      <protection locked="0"/>
    </xf>
    <xf numFmtId="165" fontId="0" fillId="9" borderId="1" xfId="1" applyNumberFormat="1" applyFont="1" applyFill="1" applyBorder="1" applyAlignment="1" applyProtection="1">
      <alignment vertical="center"/>
      <protection locked="0"/>
    </xf>
    <xf numFmtId="165" fontId="19" fillId="3" borderId="1" xfId="1" applyNumberFormat="1" applyFont="1" applyFill="1" applyBorder="1" applyAlignment="1" applyProtection="1">
      <alignment vertical="center"/>
      <protection locked="0"/>
    </xf>
    <xf numFmtId="165" fontId="19" fillId="9" borderId="1" xfId="1" applyNumberFormat="1" applyFont="1" applyFill="1" applyBorder="1" applyAlignment="1" applyProtection="1">
      <alignment vertical="center"/>
      <protection locked="0"/>
    </xf>
    <xf numFmtId="165" fontId="56" fillId="17" borderId="1" xfId="1" applyNumberFormat="1" applyFont="1" applyFill="1" applyBorder="1" applyAlignment="1" applyProtection="1">
      <alignment vertical="center"/>
      <protection locked="0"/>
    </xf>
    <xf numFmtId="165" fontId="19" fillId="3" borderId="9" xfId="1" applyNumberFormat="1" applyFont="1" applyFill="1" applyBorder="1" applyAlignment="1" applyProtection="1">
      <alignment vertical="center"/>
      <protection locked="0"/>
    </xf>
    <xf numFmtId="165" fontId="0" fillId="3" borderId="9" xfId="1" applyNumberFormat="1" applyFont="1" applyFill="1" applyBorder="1" applyAlignment="1" applyProtection="1">
      <alignment vertical="center"/>
      <protection locked="0"/>
    </xf>
    <xf numFmtId="165" fontId="0" fillId="9" borderId="9" xfId="1" applyNumberFormat="1" applyFont="1" applyFill="1" applyBorder="1" applyAlignment="1" applyProtection="1">
      <alignment vertical="center"/>
      <protection locked="0"/>
    </xf>
    <xf numFmtId="165" fontId="19" fillId="3" borderId="47" xfId="1" applyNumberFormat="1" applyFont="1" applyFill="1" applyBorder="1" applyAlignment="1" applyProtection="1">
      <alignment vertical="center"/>
      <protection locked="0"/>
    </xf>
    <xf numFmtId="165" fontId="0" fillId="3" borderId="47" xfId="1" applyNumberFormat="1" applyFont="1" applyFill="1" applyBorder="1" applyAlignment="1" applyProtection="1">
      <alignment vertical="center"/>
      <protection locked="0"/>
    </xf>
    <xf numFmtId="165" fontId="0" fillId="9" borderId="48" xfId="1" applyNumberFormat="1" applyFont="1" applyFill="1" applyBorder="1" applyAlignment="1" applyProtection="1">
      <alignment vertical="center"/>
      <protection locked="0"/>
    </xf>
    <xf numFmtId="0" fontId="0" fillId="0" borderId="0" xfId="0" applyAlignment="1" applyProtection="1">
      <protection locked="0"/>
    </xf>
    <xf numFmtId="0" fontId="1" fillId="2" borderId="0" xfId="0" applyFont="1" applyFill="1" applyBorder="1" applyAlignment="1" applyProtection="1">
      <alignment horizontal="left" wrapText="1"/>
    </xf>
    <xf numFmtId="0" fontId="21"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Alignment="1" applyProtection="1">
      <alignment horizontal="center"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57"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7" fillId="2" borderId="0" xfId="0" applyFont="1" applyFill="1" applyAlignment="1" applyProtection="1">
      <alignment horizontal="center" vertical="top" wrapText="1"/>
    </xf>
    <xf numFmtId="0" fontId="7" fillId="3" borderId="12" xfId="0" applyFont="1" applyFill="1" applyBorder="1" applyAlignment="1" applyProtection="1">
      <alignment horizontal="left" vertical="top"/>
    </xf>
    <xf numFmtId="0" fontId="54" fillId="3" borderId="2" xfId="0" applyFont="1" applyFill="1" applyBorder="1"/>
    <xf numFmtId="0" fontId="27" fillId="3" borderId="41" xfId="0" applyFont="1" applyFill="1" applyBorder="1" applyProtection="1"/>
    <xf numFmtId="165" fontId="27" fillId="3" borderId="12" xfId="1" applyNumberFormat="1" applyFont="1" applyFill="1" applyBorder="1" applyProtection="1"/>
    <xf numFmtId="0" fontId="27" fillId="3" borderId="2" xfId="0" applyFont="1" applyFill="1" applyBorder="1" applyAlignment="1" applyProtection="1">
      <alignment horizontal="right"/>
      <protection locked="0"/>
    </xf>
    <xf numFmtId="0" fontId="27" fillId="3" borderId="11" xfId="0" applyFont="1" applyFill="1" applyBorder="1" applyProtection="1">
      <protection locked="0"/>
    </xf>
    <xf numFmtId="0" fontId="27" fillId="3" borderId="2" xfId="0" applyFont="1" applyFill="1" applyBorder="1"/>
    <xf numFmtId="0" fontId="27" fillId="3" borderId="12"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11" xfId="0" applyFont="1" applyFill="1" applyBorder="1" applyAlignment="1">
      <alignment horizontal="center" vertical="center"/>
    </xf>
    <xf numFmtId="165" fontId="24" fillId="3" borderId="13" xfId="1" applyNumberFormat="1" applyFont="1" applyFill="1" applyBorder="1" applyProtection="1">
      <protection locked="0"/>
    </xf>
    <xf numFmtId="9" fontId="24" fillId="3" borderId="0" xfId="2" applyFont="1" applyFill="1" applyBorder="1" applyProtection="1"/>
    <xf numFmtId="9" fontId="24" fillId="3" borderId="10" xfId="2" applyFont="1" applyFill="1" applyBorder="1" applyProtection="1"/>
    <xf numFmtId="165" fontId="24" fillId="3" borderId="13" xfId="1" applyNumberFormat="1" applyFont="1" applyFill="1" applyBorder="1"/>
    <xf numFmtId="165" fontId="24" fillId="3" borderId="0" xfId="1" applyNumberFormat="1" applyFont="1" applyFill="1" applyBorder="1"/>
    <xf numFmtId="165" fontId="24" fillId="3" borderId="10" xfId="1" applyNumberFormat="1" applyFont="1" applyFill="1" applyBorder="1"/>
    <xf numFmtId="165" fontId="24" fillId="3" borderId="12" xfId="1" applyNumberFormat="1" applyFont="1" applyFill="1" applyBorder="1" applyProtection="1">
      <protection locked="0"/>
    </xf>
    <xf numFmtId="9" fontId="24" fillId="3" borderId="2" xfId="2" applyFont="1" applyFill="1" applyBorder="1" applyProtection="1"/>
    <xf numFmtId="9" fontId="24" fillId="3" borderId="11" xfId="2" applyFont="1" applyFill="1" applyBorder="1" applyProtection="1"/>
    <xf numFmtId="165" fontId="27" fillId="3" borderId="7" xfId="1" applyNumberFormat="1" applyFont="1" applyFill="1" applyBorder="1" applyProtection="1">
      <protection locked="0"/>
    </xf>
    <xf numFmtId="9" fontId="24" fillId="3" borderId="7" xfId="2" applyFont="1" applyFill="1" applyBorder="1" applyProtection="1"/>
    <xf numFmtId="165" fontId="27" fillId="3" borderId="1" xfId="1" applyNumberFormat="1" applyFont="1" applyFill="1" applyBorder="1" applyProtection="1">
      <protection locked="0"/>
    </xf>
    <xf numFmtId="165" fontId="29" fillId="3" borderId="5" xfId="1" applyNumberFormat="1" applyFont="1" applyFill="1" applyBorder="1" applyAlignment="1">
      <alignment horizontal="center" vertical="center"/>
    </xf>
    <xf numFmtId="165" fontId="29" fillId="3" borderId="3" xfId="1" applyNumberFormat="1" applyFont="1" applyFill="1" applyBorder="1" applyAlignment="1">
      <alignment horizontal="center" vertical="center"/>
    </xf>
    <xf numFmtId="165" fontId="29" fillId="3" borderId="6" xfId="1" applyNumberFormat="1" applyFont="1" applyFill="1" applyBorder="1" applyAlignment="1">
      <alignment horizontal="center" vertical="center"/>
    </xf>
    <xf numFmtId="0" fontId="27" fillId="3" borderId="12" xfId="0" applyFont="1" applyFill="1" applyBorder="1"/>
    <xf numFmtId="0" fontId="27" fillId="3" borderId="2" xfId="0" applyFont="1" applyFill="1" applyBorder="1" applyAlignment="1">
      <alignment horizontal="center"/>
    </xf>
    <xf numFmtId="0" fontId="27" fillId="3" borderId="11" xfId="0" applyFont="1" applyFill="1" applyBorder="1" applyAlignment="1">
      <alignment horizontal="center"/>
    </xf>
    <xf numFmtId="165" fontId="24" fillId="3" borderId="12" xfId="1" applyNumberFormat="1" applyFont="1" applyFill="1" applyBorder="1"/>
    <xf numFmtId="165" fontId="24" fillId="3" borderId="2" xfId="1" applyNumberFormat="1" applyFont="1" applyFill="1" applyBorder="1"/>
    <xf numFmtId="165" fontId="24" fillId="3" borderId="11" xfId="1" applyNumberFormat="1" applyFont="1" applyFill="1" applyBorder="1"/>
    <xf numFmtId="0" fontId="1" fillId="2" borderId="2" xfId="0" applyFont="1" applyFill="1" applyBorder="1" applyAlignment="1" applyProtection="1">
      <alignment vertical="top" wrapText="1"/>
    </xf>
    <xf numFmtId="0" fontId="21" fillId="2" borderId="0" xfId="0" applyFont="1" applyFill="1" applyBorder="1" applyAlignment="1" applyProtection="1">
      <alignment vertical="top" wrapText="1"/>
    </xf>
    <xf numFmtId="0" fontId="21" fillId="0" borderId="0" xfId="0" applyFont="1" applyFill="1" applyBorder="1" applyAlignment="1" applyProtection="1">
      <alignment vertical="top" wrapText="1"/>
    </xf>
    <xf numFmtId="0" fontId="39" fillId="3" borderId="0" xfId="0" applyFont="1" applyFill="1" applyBorder="1" applyAlignment="1" applyProtection="1">
      <alignment horizontal="center" vertical="center" wrapText="1"/>
    </xf>
    <xf numFmtId="0" fontId="50" fillId="3" borderId="0" xfId="6" applyFont="1" applyFill="1" applyBorder="1" applyAlignment="1" applyProtection="1">
      <alignment horizontal="center" vertical="center" wrapText="1"/>
    </xf>
    <xf numFmtId="0" fontId="49" fillId="3" borderId="0" xfId="6" applyFont="1" applyFill="1" applyBorder="1" applyAlignment="1" applyProtection="1">
      <alignment horizontal="center" vertical="center" wrapText="1"/>
    </xf>
    <xf numFmtId="0" fontId="15" fillId="3" borderId="0" xfId="6"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 vertical="center" wrapText="1"/>
    </xf>
    <xf numFmtId="0" fontId="48" fillId="3" borderId="0" xfId="0" applyFont="1" applyFill="1" applyBorder="1" applyAlignment="1" applyProtection="1">
      <alignment horizontal="center" vertical="center" wrapText="1"/>
    </xf>
    <xf numFmtId="166" fontId="0" fillId="5" borderId="0" xfId="0" applyNumberFormat="1" applyFill="1" applyBorder="1" applyAlignment="1" applyProtection="1">
      <alignment horizontal="left" vertical="top" wrapText="1"/>
    </xf>
    <xf numFmtId="165" fontId="0" fillId="5" borderId="0" xfId="1" applyNumberFormat="1" applyFont="1" applyFill="1" applyBorder="1" applyAlignment="1" applyProtection="1">
      <alignment horizontal="left" vertical="top" wrapText="1"/>
    </xf>
    <xf numFmtId="0" fontId="1" fillId="2" borderId="0" xfId="0" applyFont="1" applyFill="1" applyBorder="1" applyAlignment="1" applyProtection="1">
      <alignment horizontal="right"/>
    </xf>
    <xf numFmtId="0" fontId="37"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wrapText="1"/>
      <protection locked="0"/>
    </xf>
    <xf numFmtId="0" fontId="1" fillId="0" borderId="0" xfId="0" applyFont="1" applyFill="1" applyBorder="1" applyAlignment="1" applyProtection="1">
      <alignment horizontal="left" vertical="top" wrapText="1"/>
    </xf>
    <xf numFmtId="0" fontId="1" fillId="2" borderId="0" xfId="0" applyFont="1" applyFill="1" applyBorder="1" applyAlignment="1" applyProtection="1">
      <alignment horizontal="left" wrapText="1"/>
    </xf>
    <xf numFmtId="0" fontId="57" fillId="2" borderId="0" xfId="0" applyFont="1" applyFill="1" applyAlignment="1" applyProtection="1">
      <alignment horizontal="center" vertical="top" wrapText="1"/>
    </xf>
    <xf numFmtId="0" fontId="1" fillId="0"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top" wrapText="1"/>
    </xf>
    <xf numFmtId="0" fontId="1" fillId="2" borderId="16" xfId="0" applyFont="1" applyFill="1" applyBorder="1" applyAlignment="1" applyProtection="1">
      <alignment horizontal="center" vertical="top" wrapText="1"/>
    </xf>
    <xf numFmtId="0" fontId="3" fillId="0" borderId="0" xfId="0" applyFont="1" applyFill="1" applyBorder="1" applyAlignment="1" applyProtection="1">
      <alignment vertical="center" wrapText="1"/>
      <protection locked="0"/>
    </xf>
    <xf numFmtId="0" fontId="11" fillId="0" borderId="15" xfId="0" applyFont="1" applyFill="1" applyBorder="1" applyAlignment="1" applyProtection="1">
      <alignment horizontal="center" vertical="center" wrapText="1"/>
      <protection locked="0"/>
    </xf>
    <xf numFmtId="0" fontId="60" fillId="2" borderId="0" xfId="6" applyFont="1" applyFill="1" applyAlignment="1" applyProtection="1">
      <alignment horizontal="center" vertical="top" wrapText="1"/>
    </xf>
    <xf numFmtId="0" fontId="1" fillId="2" borderId="0" xfId="0" applyFont="1" applyFill="1" applyAlignment="1" applyProtection="1">
      <alignment horizontal="center" vertical="top" wrapText="1"/>
    </xf>
    <xf numFmtId="0" fontId="59" fillId="0" borderId="0" xfId="0" applyFont="1" applyFill="1" applyAlignment="1" applyProtection="1">
      <alignment horizontal="center" wrapText="1"/>
    </xf>
    <xf numFmtId="0" fontId="0" fillId="0" borderId="14"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21" fillId="0" borderId="14"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1" fillId="2" borderId="0" xfId="0" applyFont="1" applyFill="1" applyAlignment="1" applyProtection="1">
      <alignment horizontal="left" vertical="top" wrapText="1"/>
    </xf>
    <xf numFmtId="0" fontId="21" fillId="2" borderId="0" xfId="0" applyFont="1" applyFill="1" applyBorder="1" applyAlignment="1" applyProtection="1">
      <alignment horizontal="left" vertical="top" wrapText="1"/>
    </xf>
    <xf numFmtId="0" fontId="21" fillId="2" borderId="0" xfId="0" applyFont="1" applyFill="1" applyBorder="1" applyAlignment="1" applyProtection="1">
      <alignment horizontal="center" vertical="top" wrapText="1"/>
    </xf>
    <xf numFmtId="0" fontId="22" fillId="2" borderId="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19"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left" vertical="top" wrapText="1"/>
    </xf>
    <xf numFmtId="0" fontId="11" fillId="3" borderId="49" xfId="0" applyFont="1" applyFill="1" applyBorder="1" applyAlignment="1" applyProtection="1">
      <alignment horizontal="center" vertical="center" wrapText="1"/>
      <protection locked="0"/>
    </xf>
    <xf numFmtId="0" fontId="11" fillId="3" borderId="50" xfId="0" applyFont="1" applyFill="1" applyBorder="1" applyAlignment="1" applyProtection="1">
      <alignment horizontal="center" vertical="center" wrapText="1"/>
      <protection locked="0"/>
    </xf>
    <xf numFmtId="0" fontId="11" fillId="3" borderId="51"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165" fontId="3" fillId="0" borderId="0" xfId="1" applyNumberFormat="1" applyFont="1" applyFill="1" applyBorder="1" applyAlignment="1" applyProtection="1">
      <alignment horizontal="right" vertical="center" wrapText="1"/>
      <protection locked="0"/>
    </xf>
    <xf numFmtId="0" fontId="0" fillId="0" borderId="0" xfId="0" applyBorder="1" applyAlignment="1"/>
    <xf numFmtId="0" fontId="30" fillId="2" borderId="0" xfId="0" applyFont="1" applyFill="1" applyBorder="1" applyAlignment="1" applyProtection="1">
      <alignment horizontal="left" wrapText="1"/>
    </xf>
    <xf numFmtId="0" fontId="1" fillId="2" borderId="0" xfId="0" applyFont="1" applyFill="1" applyBorder="1" applyAlignment="1" applyProtection="1">
      <alignment horizontal="center" wrapText="1"/>
    </xf>
    <xf numFmtId="0" fontId="0" fillId="0" borderId="0" xfId="0" applyBorder="1" applyAlignment="1">
      <alignment horizontal="left"/>
    </xf>
    <xf numFmtId="0" fontId="0" fillId="2" borderId="0"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1" fillId="3" borderId="0" xfId="0" applyFont="1" applyFill="1" applyBorder="1" applyAlignment="1" applyProtection="1">
      <alignment horizontal="center" vertical="center" wrapText="1"/>
    </xf>
    <xf numFmtId="0" fontId="0" fillId="0" borderId="0" xfId="0" applyBorder="1" applyAlignment="1">
      <alignment horizontal="left" vertical="top"/>
    </xf>
    <xf numFmtId="1" fontId="0" fillId="0" borderId="0" xfId="0" applyNumberFormat="1" applyBorder="1" applyAlignment="1" applyProtection="1">
      <alignment horizontal="right" vertical="top" wrapText="1"/>
      <protection locked="0"/>
    </xf>
    <xf numFmtId="49" fontId="0" fillId="0" borderId="0" xfId="0" applyNumberFormat="1" applyBorder="1" applyAlignment="1" applyProtection="1">
      <alignment vertical="top" wrapText="1"/>
      <protection locked="0"/>
    </xf>
    <xf numFmtId="49" fontId="0" fillId="0" borderId="0" xfId="0" applyNumberForma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0" fillId="0" borderId="0" xfId="0" applyFill="1" applyBorder="1" applyAlignment="1" applyProtection="1">
      <alignment horizontal="left" vertical="top" wrapText="1"/>
    </xf>
    <xf numFmtId="165" fontId="0" fillId="0" borderId="0" xfId="1" applyNumberFormat="1" applyFont="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protection locked="0"/>
    </xf>
    <xf numFmtId="0" fontId="0" fillId="0" borderId="1" xfId="0" applyBorder="1" applyAlignment="1" applyProtection="1">
      <alignment vertical="center"/>
      <protection locked="0"/>
    </xf>
    <xf numFmtId="0" fontId="40" fillId="3" borderId="1" xfId="3" applyFont="1" applyFill="1" applyBorder="1" applyAlignment="1" applyProtection="1">
      <alignment horizontal="center" vertical="center" wrapText="1"/>
    </xf>
    <xf numFmtId="0" fontId="3" fillId="3" borderId="1" xfId="0" applyFont="1" applyFill="1" applyBorder="1" applyAlignment="1" applyProtection="1">
      <alignment vertical="center"/>
      <protection locked="0"/>
    </xf>
    <xf numFmtId="0" fontId="19" fillId="3" borderId="1" xfId="0" applyFont="1" applyFill="1" applyBorder="1" applyAlignment="1" applyProtection="1">
      <alignment vertical="center"/>
      <protection locked="0"/>
    </xf>
    <xf numFmtId="0" fontId="56" fillId="17" borderId="1" xfId="0" applyFont="1" applyFill="1" applyBorder="1" applyAlignment="1" applyProtection="1">
      <alignment vertical="center"/>
      <protection locked="0"/>
    </xf>
    <xf numFmtId="0" fontId="0" fillId="0" borderId="0" xfId="0" applyProtection="1">
      <protection locked="0"/>
    </xf>
    <xf numFmtId="0" fontId="19" fillId="3" borderId="9" xfId="0" applyFont="1" applyFill="1" applyBorder="1" applyAlignment="1" applyProtection="1">
      <alignment vertical="center"/>
      <protection locked="0"/>
    </xf>
    <xf numFmtId="0" fontId="19" fillId="3" borderId="46" xfId="0" applyFont="1" applyFill="1" applyBorder="1" applyAlignment="1" applyProtection="1">
      <alignment vertical="center"/>
      <protection locked="0"/>
    </xf>
    <xf numFmtId="0" fontId="19" fillId="3" borderId="47" xfId="0" applyFont="1" applyFill="1" applyBorder="1" applyAlignment="1" applyProtection="1">
      <alignment vertical="center"/>
      <protection locked="0"/>
    </xf>
    <xf numFmtId="0" fontId="0" fillId="0" borderId="0" xfId="0" applyAlignment="1" applyProtection="1">
      <protection locked="0"/>
    </xf>
    <xf numFmtId="0" fontId="25" fillId="0" borderId="5" xfId="0" applyFont="1" applyFill="1" applyBorder="1" applyAlignment="1" applyProtection="1">
      <alignment horizontal="left" vertical="center" wrapText="1"/>
    </xf>
    <xf numFmtId="0" fontId="25" fillId="0" borderId="3" xfId="0" applyFont="1" applyFill="1" applyBorder="1" applyAlignment="1" applyProtection="1">
      <alignment horizontal="left" vertical="center" wrapText="1"/>
    </xf>
    <xf numFmtId="0" fontId="25" fillId="0" borderId="3" xfId="0" applyFont="1" applyFill="1" applyBorder="1" applyAlignment="1" applyProtection="1">
      <alignment vertical="center" wrapText="1"/>
    </xf>
    <xf numFmtId="0" fontId="51" fillId="0" borderId="5"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xf>
    <xf numFmtId="0" fontId="51" fillId="0" borderId="6" xfId="0" applyNumberFormat="1" applyFont="1" applyFill="1" applyBorder="1" applyAlignment="1" applyProtection="1">
      <alignment horizontal="center" vertical="center" wrapText="1"/>
    </xf>
    <xf numFmtId="0" fontId="26" fillId="14" borderId="13" xfId="0" applyFont="1" applyFill="1" applyBorder="1" applyAlignment="1" applyProtection="1">
      <alignment horizontal="left" vertical="top" wrapText="1"/>
    </xf>
    <xf numFmtId="0" fontId="26" fillId="14" borderId="0" xfId="0" applyFont="1" applyFill="1" applyBorder="1" applyAlignment="1" applyProtection="1">
      <alignment horizontal="left" vertical="top" wrapText="1"/>
    </xf>
    <xf numFmtId="0" fontId="26" fillId="14" borderId="3" xfId="0" applyFont="1" applyFill="1" applyBorder="1" applyAlignment="1" applyProtection="1">
      <alignment horizontal="left" vertical="top" wrapText="1"/>
    </xf>
    <xf numFmtId="0" fontId="26" fillId="12" borderId="0" xfId="0" applyNumberFormat="1" applyFont="1" applyFill="1" applyBorder="1" applyAlignment="1" applyProtection="1">
      <alignment horizontal="center" vertical="top" wrapText="1"/>
    </xf>
    <xf numFmtId="0" fontId="26" fillId="12" borderId="10" xfId="0" applyNumberFormat="1" applyFont="1" applyFill="1" applyBorder="1" applyAlignment="1" applyProtection="1">
      <alignment horizontal="center" vertical="top" wrapText="1"/>
    </xf>
    <xf numFmtId="0" fontId="24" fillId="10" borderId="13" xfId="0" applyFont="1" applyFill="1" applyBorder="1" applyAlignment="1" applyProtection="1">
      <alignment horizontal="center" vertical="center" wrapText="1"/>
    </xf>
    <xf numFmtId="0" fontId="24" fillId="10" borderId="10" xfId="0" applyFont="1" applyFill="1" applyBorder="1" applyAlignment="1" applyProtection="1">
      <alignment horizontal="center" vertical="center" wrapText="1"/>
    </xf>
    <xf numFmtId="0" fontId="37" fillId="0" borderId="17" xfId="0" applyFont="1" applyBorder="1" applyAlignment="1">
      <alignment horizontal="left" vertical="top" wrapText="1"/>
    </xf>
    <xf numFmtId="0" fontId="37" fillId="0" borderId="14" xfId="0" applyFont="1" applyBorder="1" applyAlignment="1">
      <alignment horizontal="left" vertical="top" wrapText="1"/>
    </xf>
    <xf numFmtId="0" fontId="37" fillId="0" borderId="8" xfId="0" applyFont="1" applyBorder="1" applyAlignment="1">
      <alignment horizontal="left" vertical="top" wrapText="1"/>
    </xf>
    <xf numFmtId="0" fontId="37" fillId="0" borderId="13" xfId="0" applyFont="1" applyBorder="1" applyAlignment="1">
      <alignment horizontal="left" vertical="top" wrapText="1"/>
    </xf>
    <xf numFmtId="0" fontId="37" fillId="0" borderId="0" xfId="0" applyFont="1" applyBorder="1" applyAlignment="1">
      <alignment horizontal="left" vertical="top" wrapText="1"/>
    </xf>
    <xf numFmtId="0" fontId="37" fillId="0" borderId="10" xfId="0" applyFont="1" applyBorder="1" applyAlignment="1">
      <alignment horizontal="left" vertical="top" wrapText="1"/>
    </xf>
    <xf numFmtId="0" fontId="37" fillId="0" borderId="12" xfId="0" applyFont="1" applyBorder="1" applyAlignment="1">
      <alignment horizontal="left" vertical="top" wrapText="1"/>
    </xf>
    <xf numFmtId="0" fontId="37" fillId="0" borderId="2" xfId="0" applyFont="1" applyBorder="1" applyAlignment="1">
      <alignment horizontal="left" vertical="top" wrapText="1"/>
    </xf>
    <xf numFmtId="0" fontId="37" fillId="0" borderId="11" xfId="0" applyFont="1" applyBorder="1" applyAlignment="1">
      <alignment horizontal="left" vertical="top" wrapText="1"/>
    </xf>
    <xf numFmtId="0" fontId="53" fillId="0" borderId="17" xfId="0" applyFont="1" applyBorder="1" applyAlignment="1">
      <alignment horizontal="left" vertical="top"/>
    </xf>
    <xf numFmtId="0" fontId="53" fillId="0" borderId="14" xfId="0" applyFont="1" applyBorder="1" applyAlignment="1">
      <alignment horizontal="left" vertical="top"/>
    </xf>
    <xf numFmtId="0" fontId="53" fillId="0" borderId="8" xfId="0" applyFont="1" applyBorder="1" applyAlignment="1">
      <alignment horizontal="left" vertical="top"/>
    </xf>
    <xf numFmtId="0" fontId="53" fillId="0" borderId="13" xfId="0" applyFont="1" applyBorder="1" applyAlignment="1">
      <alignment horizontal="left" vertical="top"/>
    </xf>
    <xf numFmtId="0" fontId="53" fillId="0" borderId="0" xfId="0" applyFont="1" applyBorder="1" applyAlignment="1">
      <alignment horizontal="left" vertical="top"/>
    </xf>
    <xf numFmtId="0" fontId="53" fillId="0" borderId="10" xfId="0" applyFont="1" applyBorder="1" applyAlignment="1">
      <alignment horizontal="left" vertical="top"/>
    </xf>
    <xf numFmtId="0" fontId="53" fillId="0" borderId="2" xfId="0" applyFont="1" applyBorder="1" applyAlignment="1">
      <alignment horizontal="left" vertical="top"/>
    </xf>
    <xf numFmtId="0" fontId="53" fillId="0" borderId="11" xfId="0" applyFont="1" applyBorder="1" applyAlignment="1">
      <alignment horizontal="left" vertical="top"/>
    </xf>
    <xf numFmtId="0" fontId="24" fillId="0" borderId="17" xfId="0" applyFont="1" applyBorder="1" applyAlignment="1">
      <alignment horizontal="left" vertical="top" wrapText="1"/>
    </xf>
    <xf numFmtId="0" fontId="24" fillId="0" borderId="14" xfId="0" applyFont="1" applyBorder="1" applyAlignment="1">
      <alignment horizontal="left" vertical="top" wrapText="1"/>
    </xf>
    <xf numFmtId="0" fontId="24" fillId="0" borderId="8" xfId="0" applyFont="1" applyBorder="1" applyAlignment="1">
      <alignment horizontal="left" vertical="top" wrapText="1"/>
    </xf>
    <xf numFmtId="0" fontId="54" fillId="10" borderId="3" xfId="0" applyFont="1" applyFill="1" applyBorder="1" applyAlignment="1" applyProtection="1">
      <alignment horizontal="center" vertical="center" wrapText="1"/>
    </xf>
    <xf numFmtId="0" fontId="54" fillId="10" borderId="6" xfId="0" applyFont="1" applyFill="1" applyBorder="1" applyAlignment="1" applyProtection="1">
      <alignment horizontal="center" vertical="center" wrapText="1"/>
    </xf>
    <xf numFmtId="9" fontId="24" fillId="10" borderId="14" xfId="2" applyFont="1" applyFill="1" applyBorder="1" applyAlignment="1" applyProtection="1">
      <alignment horizontal="center" vertical="center" wrapText="1"/>
    </xf>
    <xf numFmtId="9" fontId="24" fillId="10" borderId="8" xfId="2" applyFont="1" applyFill="1" applyBorder="1" applyAlignment="1" applyProtection="1">
      <alignment horizontal="center" vertical="center" wrapText="1"/>
    </xf>
    <xf numFmtId="0" fontId="54" fillId="0" borderId="17" xfId="0" applyFont="1" applyBorder="1" applyAlignment="1" applyProtection="1">
      <alignment vertical="center"/>
    </xf>
    <xf numFmtId="0" fontId="54" fillId="0" borderId="8" xfId="0" applyFont="1" applyBorder="1" applyAlignment="1" applyProtection="1">
      <alignment vertical="center"/>
    </xf>
    <xf numFmtId="0" fontId="24" fillId="0" borderId="14" xfId="0" applyFont="1" applyBorder="1" applyAlignment="1" applyProtection="1">
      <alignment vertical="center" wrapText="1"/>
    </xf>
    <xf numFmtId="0" fontId="24" fillId="0" borderId="8" xfId="0" applyFont="1" applyBorder="1" applyAlignment="1" applyProtection="1">
      <alignment vertical="center" wrapText="1"/>
    </xf>
    <xf numFmtId="0" fontId="54" fillId="10" borderId="17" xfId="0" applyFont="1" applyFill="1" applyBorder="1" applyAlignment="1" applyProtection="1">
      <alignment horizontal="center" vertical="center" wrapText="1"/>
    </xf>
    <xf numFmtId="0" fontId="54" fillId="10" borderId="8" xfId="0" applyFont="1" applyFill="1" applyBorder="1" applyAlignment="1" applyProtection="1">
      <alignment horizontal="center" vertical="center" wrapText="1"/>
    </xf>
    <xf numFmtId="0" fontId="54" fillId="0" borderId="13" xfId="0" applyFont="1" applyBorder="1" applyAlignment="1" applyProtection="1">
      <alignment vertical="center"/>
    </xf>
    <xf numFmtId="0" fontId="54" fillId="0" borderId="10" xfId="0" applyFont="1" applyBorder="1" applyAlignment="1" applyProtection="1">
      <alignment vertical="center"/>
    </xf>
    <xf numFmtId="0" fontId="24" fillId="0" borderId="0" xfId="0" applyFont="1" applyBorder="1" applyAlignment="1" applyProtection="1">
      <alignment vertical="center" wrapText="1"/>
    </xf>
    <xf numFmtId="0" fontId="24" fillId="0" borderId="10" xfId="0" applyFont="1" applyBorder="1" applyAlignment="1" applyProtection="1">
      <alignment vertical="center" wrapText="1"/>
    </xf>
    <xf numFmtId="0" fontId="54" fillId="0" borderId="5" xfId="0" applyFont="1" applyFill="1" applyBorder="1" applyAlignment="1" applyProtection="1">
      <alignment horizontal="left" vertical="center" wrapText="1"/>
    </xf>
    <xf numFmtId="0" fontId="54" fillId="0" borderId="3"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xf>
    <xf numFmtId="0" fontId="24" fillId="0" borderId="5" xfId="0" applyNumberFormat="1" applyFont="1" applyBorder="1" applyAlignment="1" applyProtection="1">
      <alignment horizontal="left" vertical="center"/>
    </xf>
    <xf numFmtId="0" fontId="24" fillId="0" borderId="3" xfId="0" applyNumberFormat="1" applyFont="1" applyBorder="1" applyAlignment="1" applyProtection="1">
      <alignment horizontal="left" vertical="center"/>
    </xf>
    <xf numFmtId="0" fontId="24" fillId="0" borderId="6" xfId="0" applyNumberFormat="1" applyFont="1" applyBorder="1" applyAlignment="1" applyProtection="1">
      <alignment horizontal="left" vertical="center"/>
    </xf>
    <xf numFmtId="165" fontId="24" fillId="3" borderId="22" xfId="1" applyNumberFormat="1" applyFont="1" applyFill="1" applyBorder="1" applyProtection="1">
      <protection locked="0"/>
    </xf>
    <xf numFmtId="165" fontId="24" fillId="3" borderId="21" xfId="1" applyNumberFormat="1" applyFont="1" applyFill="1" applyBorder="1" applyProtection="1">
      <protection locked="0"/>
    </xf>
    <xf numFmtId="165" fontId="24" fillId="3" borderId="26" xfId="1" applyNumberFormat="1" applyFont="1" applyFill="1" applyBorder="1" applyProtection="1">
      <protection locked="0"/>
    </xf>
    <xf numFmtId="0" fontId="24" fillId="3" borderId="0" xfId="0" applyFont="1" applyFill="1" applyBorder="1"/>
    <xf numFmtId="0" fontId="24" fillId="3" borderId="10" xfId="0" applyFont="1" applyFill="1" applyBorder="1"/>
    <xf numFmtId="0" fontId="54" fillId="10" borderId="13" xfId="0" applyFont="1" applyFill="1" applyBorder="1" applyAlignment="1" applyProtection="1">
      <alignment horizontal="center" vertical="center" wrapText="1"/>
    </xf>
    <xf numFmtId="0" fontId="54" fillId="10" borderId="10" xfId="0" applyFont="1" applyFill="1" applyBorder="1" applyAlignment="1" applyProtection="1">
      <alignment horizontal="center" vertical="center" wrapText="1"/>
    </xf>
    <xf numFmtId="0" fontId="54" fillId="0" borderId="12" xfId="0" applyFont="1" applyBorder="1" applyAlignment="1" applyProtection="1">
      <alignment vertical="center"/>
    </xf>
    <xf numFmtId="0" fontId="54" fillId="0" borderId="11" xfId="0" applyFont="1" applyBorder="1" applyAlignment="1" applyProtection="1">
      <alignment vertical="center"/>
    </xf>
    <xf numFmtId="0" fontId="24" fillId="0" borderId="2" xfId="0" applyFont="1" applyBorder="1" applyAlignment="1" applyProtection="1">
      <alignment vertical="center" wrapText="1"/>
    </xf>
    <xf numFmtId="0" fontId="24" fillId="0" borderId="11" xfId="0" applyFont="1" applyBorder="1" applyAlignment="1" applyProtection="1">
      <alignment vertical="center" wrapText="1"/>
    </xf>
    <xf numFmtId="0" fontId="24" fillId="10" borderId="12" xfId="0" applyFont="1" applyFill="1" applyBorder="1" applyAlignment="1" applyProtection="1">
      <alignment horizontal="center" vertical="center" wrapText="1"/>
    </xf>
    <xf numFmtId="0" fontId="24" fillId="10" borderId="11" xfId="0" applyFont="1" applyFill="1" applyBorder="1" applyAlignment="1" applyProtection="1">
      <alignment horizontal="center" vertical="center" wrapText="1"/>
    </xf>
    <xf numFmtId="0" fontId="51" fillId="0" borderId="3" xfId="0" applyFont="1" applyBorder="1" applyAlignment="1" applyProtection="1">
      <alignment horizontal="center" vertical="top"/>
    </xf>
    <xf numFmtId="0" fontId="51" fillId="0" borderId="6" xfId="0" applyFont="1" applyBorder="1" applyAlignment="1" applyProtection="1">
      <alignment horizontal="center" vertical="top"/>
    </xf>
    <xf numFmtId="165" fontId="27" fillId="3" borderId="42" xfId="1" applyNumberFormat="1" applyFont="1" applyFill="1" applyBorder="1" applyProtection="1">
      <protection locked="0"/>
    </xf>
    <xf numFmtId="165" fontId="27" fillId="3" borderId="43" xfId="1" applyNumberFormat="1" applyFont="1" applyFill="1" applyBorder="1" applyProtection="1">
      <protection locked="0"/>
    </xf>
    <xf numFmtId="165" fontId="27" fillId="3" borderId="25" xfId="1" applyNumberFormat="1" applyFont="1" applyFill="1" applyBorder="1" applyProtection="1">
      <protection locked="0"/>
    </xf>
    <xf numFmtId="0" fontId="27" fillId="3" borderId="5" xfId="0" applyFont="1" applyFill="1" applyBorder="1" applyAlignment="1">
      <alignment horizontal="center"/>
    </xf>
    <xf numFmtId="0" fontId="27" fillId="3" borderId="6" xfId="0" applyFont="1" applyFill="1" applyBorder="1" applyAlignment="1">
      <alignment horizontal="center"/>
    </xf>
    <xf numFmtId="0" fontId="24" fillId="3" borderId="2" xfId="0" applyFont="1" applyFill="1" applyBorder="1"/>
    <xf numFmtId="0" fontId="24" fillId="3" borderId="11" xfId="0" applyFont="1" applyFill="1" applyBorder="1"/>
    <xf numFmtId="0" fontId="24" fillId="10" borderId="13" xfId="0" applyFont="1" applyFill="1" applyBorder="1" applyAlignment="1">
      <alignment horizontal="left" vertical="top" wrapText="1"/>
    </xf>
    <xf numFmtId="0" fontId="24" fillId="10" borderId="0" xfId="0" applyFont="1" applyFill="1" applyBorder="1" applyAlignment="1">
      <alignment horizontal="left" vertical="top" wrapText="1"/>
    </xf>
    <xf numFmtId="0" fontId="24" fillId="10" borderId="14" xfId="0" applyFont="1" applyFill="1" applyBorder="1" applyAlignment="1">
      <alignment horizontal="left" vertical="top" wrapText="1"/>
    </xf>
    <xf numFmtId="0" fontId="24" fillId="10" borderId="8" xfId="0" applyFont="1" applyFill="1" applyBorder="1" applyAlignment="1">
      <alignment horizontal="left" vertical="top" wrapText="1"/>
    </xf>
    <xf numFmtId="0" fontId="24" fillId="10" borderId="12" xfId="0" applyFont="1" applyFill="1" applyBorder="1" applyAlignment="1">
      <alignment horizontal="left" vertical="top" wrapText="1"/>
    </xf>
    <xf numFmtId="0" fontId="24" fillId="10" borderId="2" xfId="0" applyFont="1" applyFill="1" applyBorder="1" applyAlignment="1">
      <alignment horizontal="left" vertical="top" wrapText="1"/>
    </xf>
    <xf numFmtId="0" fontId="24" fillId="10" borderId="11" xfId="0" applyFont="1" applyFill="1" applyBorder="1" applyAlignment="1">
      <alignment horizontal="left" vertical="top" wrapText="1"/>
    </xf>
    <xf numFmtId="0" fontId="19" fillId="10" borderId="17" xfId="0" applyFont="1" applyFill="1" applyBorder="1" applyAlignment="1">
      <alignment horizontal="center"/>
    </xf>
    <xf numFmtId="0" fontId="19" fillId="10" borderId="14" xfId="0" applyFont="1" applyFill="1" applyBorder="1" applyAlignment="1">
      <alignment horizontal="center"/>
    </xf>
    <xf numFmtId="0" fontId="19" fillId="10" borderId="8" xfId="0" applyFont="1" applyFill="1" applyBorder="1" applyAlignment="1">
      <alignment horizontal="center"/>
    </xf>
    <xf numFmtId="0" fontId="27" fillId="3" borderId="17" xfId="0" applyFont="1" applyFill="1" applyBorder="1" applyAlignment="1">
      <alignment horizontal="left"/>
    </xf>
    <xf numFmtId="0" fontId="27" fillId="3" borderId="14" xfId="0" applyFont="1" applyFill="1" applyBorder="1" applyAlignment="1">
      <alignment horizontal="left"/>
    </xf>
    <xf numFmtId="0" fontId="27" fillId="3" borderId="8" xfId="0" applyFont="1" applyFill="1" applyBorder="1" applyAlignment="1">
      <alignment horizontal="left"/>
    </xf>
    <xf numFmtId="0" fontId="27" fillId="3" borderId="17" xfId="0" applyFont="1" applyFill="1" applyBorder="1" applyAlignment="1">
      <alignment horizontal="center"/>
    </xf>
    <xf numFmtId="0" fontId="27" fillId="3" borderId="14" xfId="0" applyFont="1" applyFill="1" applyBorder="1" applyAlignment="1">
      <alignment horizontal="center"/>
    </xf>
    <xf numFmtId="0" fontId="27" fillId="3" borderId="8" xfId="0" applyFont="1" applyFill="1" applyBorder="1" applyAlignment="1">
      <alignment horizontal="center"/>
    </xf>
    <xf numFmtId="0" fontId="29" fillId="3" borderId="5"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165" fontId="24" fillId="3" borderId="23" xfId="1" applyNumberFormat="1" applyFont="1" applyFill="1" applyBorder="1" applyProtection="1">
      <protection locked="0"/>
    </xf>
    <xf numFmtId="165" fontId="24" fillId="3" borderId="24" xfId="1" applyNumberFormat="1" applyFont="1" applyFill="1" applyBorder="1" applyProtection="1">
      <protection locked="0"/>
    </xf>
    <xf numFmtId="165" fontId="24" fillId="3" borderId="27" xfId="1" applyNumberFormat="1" applyFont="1" applyFill="1" applyBorder="1" applyProtection="1">
      <protection locked="0"/>
    </xf>
    <xf numFmtId="0" fontId="27" fillId="3" borderId="5" xfId="0" applyFont="1" applyFill="1" applyBorder="1"/>
    <xf numFmtId="0" fontId="27" fillId="3" borderId="3" xfId="0" applyFont="1" applyFill="1" applyBorder="1"/>
    <xf numFmtId="0" fontId="27" fillId="3" borderId="6" xfId="0" applyFont="1" applyFill="1" applyBorder="1"/>
    <xf numFmtId="0" fontId="38" fillId="10" borderId="17" xfId="0" applyFont="1" applyFill="1" applyBorder="1" applyAlignment="1">
      <alignment horizontal="center" vertical="center"/>
    </xf>
    <xf numFmtId="0" fontId="38" fillId="10" borderId="14" xfId="0" applyFont="1" applyFill="1" applyBorder="1" applyAlignment="1">
      <alignment horizontal="center" vertical="center"/>
    </xf>
    <xf numFmtId="0" fontId="38" fillId="10" borderId="8" xfId="0" applyFont="1" applyFill="1" applyBorder="1" applyAlignment="1">
      <alignment horizontal="center" vertical="center"/>
    </xf>
    <xf numFmtId="0" fontId="38" fillId="10" borderId="13" xfId="0" applyFont="1" applyFill="1" applyBorder="1" applyAlignment="1">
      <alignment horizontal="center" vertical="center"/>
    </xf>
    <xf numFmtId="0" fontId="38" fillId="10" borderId="0" xfId="0" applyFont="1" applyFill="1" applyBorder="1" applyAlignment="1">
      <alignment horizontal="center" vertical="center"/>
    </xf>
    <xf numFmtId="0" fontId="38" fillId="10" borderId="10" xfId="0" applyFont="1" applyFill="1" applyBorder="1" applyAlignment="1">
      <alignment horizontal="center" vertical="center"/>
    </xf>
    <xf numFmtId="0" fontId="38" fillId="10" borderId="12" xfId="0" applyFont="1" applyFill="1" applyBorder="1" applyAlignment="1">
      <alignment horizontal="center" vertical="center"/>
    </xf>
    <xf numFmtId="0" fontId="38" fillId="10" borderId="2" xfId="0" applyFont="1" applyFill="1" applyBorder="1" applyAlignment="1">
      <alignment horizontal="center" vertical="center"/>
    </xf>
    <xf numFmtId="0" fontId="38" fillId="10" borderId="11" xfId="0" applyFont="1" applyFill="1" applyBorder="1" applyAlignment="1">
      <alignment horizontal="center" vertical="center"/>
    </xf>
    <xf numFmtId="0" fontId="19" fillId="10" borderId="13" xfId="0" applyFont="1" applyFill="1" applyBorder="1" applyAlignment="1">
      <alignment horizontal="center"/>
    </xf>
    <xf numFmtId="0" fontId="19" fillId="10" borderId="0" xfId="0" applyFont="1" applyFill="1" applyBorder="1" applyAlignment="1">
      <alignment horizontal="center"/>
    </xf>
    <xf numFmtId="0" fontId="19" fillId="10" borderId="10" xfId="0" applyFont="1" applyFill="1" applyBorder="1" applyAlignment="1">
      <alignment horizontal="center"/>
    </xf>
    <xf numFmtId="0" fontId="1" fillId="2" borderId="5"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6" xfId="0" applyFont="1" applyFill="1" applyBorder="1" applyAlignment="1" applyProtection="1">
      <alignment vertical="top" wrapText="1"/>
    </xf>
    <xf numFmtId="0" fontId="0" fillId="2" borderId="5"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49" fontId="0" fillId="2" borderId="5"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0" fillId="10" borderId="12" xfId="0" applyFill="1" applyBorder="1" applyAlignment="1">
      <alignment horizontal="center"/>
    </xf>
    <xf numFmtId="0" fontId="0" fillId="10" borderId="2" xfId="0" applyFill="1" applyBorder="1" applyAlignment="1">
      <alignment horizontal="center"/>
    </xf>
    <xf numFmtId="0" fontId="0" fillId="10" borderId="11" xfId="0" applyFill="1" applyBorder="1" applyAlignment="1">
      <alignment horizontal="center"/>
    </xf>
    <xf numFmtId="0" fontId="19" fillId="16" borderId="0" xfId="0" applyFont="1" applyFill="1" applyAlignment="1" applyProtection="1">
      <alignment horizontal="center" vertical="center" wrapText="1"/>
    </xf>
    <xf numFmtId="0" fontId="1" fillId="16" borderId="0" xfId="0" applyFont="1" applyFill="1" applyBorder="1" applyAlignment="1" applyProtection="1">
      <alignment horizontal="center" vertical="center" wrapText="1"/>
    </xf>
    <xf numFmtId="0" fontId="14" fillId="15" borderId="5"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wrapText="1"/>
    </xf>
    <xf numFmtId="0" fontId="14" fillId="15" borderId="6" xfId="0" applyFont="1" applyFill="1" applyBorder="1" applyAlignment="1" applyProtection="1">
      <alignment horizontal="center" vertical="center" wrapText="1"/>
    </xf>
    <xf numFmtId="0" fontId="14" fillId="15" borderId="13" xfId="0" applyFont="1" applyFill="1" applyBorder="1" applyAlignment="1" applyProtection="1">
      <alignment horizontal="center" vertical="center" wrapText="1"/>
    </xf>
    <xf numFmtId="0" fontId="14" fillId="15" borderId="10" xfId="0" applyFont="1" applyFill="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7" fillId="3" borderId="45" xfId="0" applyFont="1" applyFill="1" applyBorder="1" applyAlignment="1" applyProtection="1">
      <alignment vertical="center" wrapText="1"/>
    </xf>
    <xf numFmtId="0" fontId="17" fillId="3" borderId="3" xfId="0" applyFont="1" applyFill="1" applyBorder="1" applyAlignment="1" applyProtection="1">
      <alignment vertical="center" wrapText="1"/>
    </xf>
    <xf numFmtId="0" fontId="17" fillId="3" borderId="6" xfId="0" applyFont="1" applyFill="1" applyBorder="1" applyAlignment="1" applyProtection="1">
      <alignment vertical="center" wrapText="1"/>
    </xf>
    <xf numFmtId="0" fontId="17" fillId="3" borderId="17" xfId="0" applyFont="1" applyFill="1" applyBorder="1" applyAlignment="1" applyProtection="1">
      <alignment horizontal="left" vertical="center" wrapText="1"/>
    </xf>
    <xf numFmtId="0" fontId="17" fillId="3" borderId="14" xfId="0" applyFont="1" applyFill="1" applyBorder="1" applyAlignment="1" applyProtection="1">
      <alignment horizontal="left" vertical="center" wrapText="1"/>
    </xf>
    <xf numFmtId="0" fontId="17" fillId="3" borderId="8" xfId="0" applyFont="1" applyFill="1" applyBorder="1" applyAlignment="1" applyProtection="1">
      <alignment horizontal="left" vertical="center" wrapText="1"/>
    </xf>
    <xf numFmtId="0" fontId="17" fillId="3" borderId="13" xfId="0" applyFont="1" applyFill="1" applyBorder="1" applyAlignment="1" applyProtection="1">
      <alignment vertical="center" wrapText="1"/>
    </xf>
    <xf numFmtId="0" fontId="17" fillId="3" borderId="0" xfId="0" applyFont="1" applyFill="1" applyBorder="1" applyAlignment="1" applyProtection="1">
      <alignment vertical="center" wrapText="1"/>
    </xf>
    <xf numFmtId="0" fontId="17" fillId="3" borderId="10" xfId="0" applyFont="1" applyFill="1" applyBorder="1" applyAlignment="1" applyProtection="1">
      <alignment vertical="center" wrapText="1"/>
    </xf>
    <xf numFmtId="0" fontId="24" fillId="16" borderId="14" xfId="0" applyFont="1" applyFill="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7" fillId="3" borderId="12" xfId="0" applyFont="1" applyFill="1" applyBorder="1" applyAlignment="1" applyProtection="1">
      <alignment vertical="center" wrapText="1"/>
    </xf>
    <xf numFmtId="0" fontId="17" fillId="3" borderId="2" xfId="0" applyFont="1" applyFill="1" applyBorder="1" applyAlignment="1" applyProtection="1">
      <alignment vertical="center" wrapText="1"/>
    </xf>
    <xf numFmtId="0" fontId="17" fillId="3" borderId="11" xfId="0" applyFont="1" applyFill="1" applyBorder="1" applyAlignment="1" applyProtection="1">
      <alignment vertical="center" wrapText="1"/>
    </xf>
    <xf numFmtId="0" fontId="55" fillId="3" borderId="5" xfId="0" applyFont="1" applyFill="1" applyBorder="1" applyAlignment="1" applyProtection="1">
      <alignment horizontal="center" vertical="center" wrapText="1"/>
    </xf>
    <xf numFmtId="0" fontId="55" fillId="3" borderId="3" xfId="0" applyFont="1" applyFill="1" applyBorder="1" applyAlignment="1" applyProtection="1">
      <alignment horizontal="center" vertical="center" wrapText="1"/>
    </xf>
    <xf numFmtId="0" fontId="55" fillId="3" borderId="44" xfId="0" applyFont="1" applyFill="1" applyBorder="1" applyAlignment="1" applyProtection="1">
      <alignment horizontal="center" vertical="center" wrapText="1"/>
    </xf>
    <xf numFmtId="0" fontId="17" fillId="3" borderId="17" xfId="0" applyFont="1" applyFill="1" applyBorder="1" applyAlignment="1" applyProtection="1">
      <alignment vertical="center" wrapText="1"/>
    </xf>
    <xf numFmtId="0" fontId="17" fillId="3" borderId="14" xfId="0" applyFont="1" applyFill="1" applyBorder="1" applyAlignment="1" applyProtection="1">
      <alignment vertical="center" wrapText="1"/>
    </xf>
    <xf numFmtId="0" fontId="17" fillId="3" borderId="8" xfId="0" applyFont="1" applyFill="1" applyBorder="1" applyAlignment="1" applyProtection="1">
      <alignment vertical="center" wrapText="1"/>
    </xf>
    <xf numFmtId="0" fontId="17" fillId="3" borderId="13"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xf>
    <xf numFmtId="0" fontId="24" fillId="0" borderId="12" xfId="0" applyFont="1" applyBorder="1" applyAlignment="1">
      <alignment horizontal="left" vertical="top" wrapText="1"/>
    </xf>
    <xf numFmtId="0" fontId="24" fillId="0" borderId="2" xfId="0" applyFont="1" applyBorder="1" applyAlignment="1">
      <alignment horizontal="left" vertical="top" wrapText="1"/>
    </xf>
    <xf numFmtId="0" fontId="24" fillId="0" borderId="11" xfId="0" applyFont="1" applyBorder="1" applyAlignment="1">
      <alignment horizontal="left" vertical="top" wrapText="1"/>
    </xf>
    <xf numFmtId="165" fontId="29" fillId="14" borderId="1" xfId="1" applyNumberFormat="1" applyFont="1" applyFill="1" applyBorder="1" applyProtection="1">
      <protection locked="0"/>
    </xf>
  </cellXfs>
  <cellStyles count="13">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FICHE_01" xfId="3" xr:uid="{00000000-0005-0000-0000-00000A000000}"/>
    <cellStyle name="Pourcentage" xfId="2" builtinId="5"/>
    <cellStyle name="Pourcentage 2" xfId="10" xr:uid="{00000000-0005-0000-0000-00000C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lm@laregion.fr" TargetMode="External"/><Relationship Id="rId1" Type="http://schemas.openxmlformats.org/officeDocument/2006/relationships/hyperlink" Target="https://www.laregion.fr/Cinema-Audiovisuel-Multimedia-Aide-a-la-creation-audiovisuell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N28"/>
  <sheetViews>
    <sheetView tabSelected="1" workbookViewId="0">
      <selection activeCell="G37" sqref="G37"/>
    </sheetView>
  </sheetViews>
  <sheetFormatPr baseColWidth="10" defaultRowHeight="12" x14ac:dyDescent="0.2"/>
  <cols>
    <col min="1" max="3" width="12" style="100" customWidth="1"/>
    <col min="4" max="12" width="12" style="100"/>
    <col min="13" max="13" width="14.5" style="100" customWidth="1"/>
    <col min="14" max="14" width="12" style="100"/>
    <col min="15" max="16384" width="12" style="287"/>
  </cols>
  <sheetData>
    <row r="1" spans="1:14" ht="12.75" x14ac:dyDescent="0.2">
      <c r="A1" s="285"/>
      <c r="B1" s="366"/>
      <c r="C1" s="366"/>
      <c r="D1" s="366"/>
      <c r="E1" s="366"/>
      <c r="F1" s="366"/>
      <c r="G1" s="366"/>
      <c r="H1" s="366"/>
      <c r="I1" s="366"/>
      <c r="J1" s="366"/>
      <c r="K1" s="366"/>
      <c r="L1" s="366"/>
      <c r="M1" s="366"/>
      <c r="N1" s="285"/>
    </row>
    <row r="2" spans="1:14" ht="12.75" x14ac:dyDescent="0.2">
      <c r="A2" s="285"/>
      <c r="B2" s="366"/>
      <c r="C2" s="366"/>
      <c r="D2" s="366"/>
      <c r="E2" s="366"/>
      <c r="F2" s="366"/>
      <c r="G2" s="366"/>
      <c r="H2" s="366"/>
      <c r="I2" s="366"/>
      <c r="J2" s="366"/>
      <c r="K2" s="366"/>
      <c r="L2" s="366"/>
      <c r="M2" s="366"/>
      <c r="N2" s="285"/>
    </row>
    <row r="3" spans="1:14" x14ac:dyDescent="0.2">
      <c r="A3" s="288"/>
      <c r="B3" s="288"/>
      <c r="C3" s="288"/>
      <c r="D3" s="288"/>
      <c r="E3" s="288"/>
      <c r="F3" s="288"/>
      <c r="G3" s="288"/>
      <c r="H3" s="288"/>
      <c r="I3" s="288"/>
      <c r="J3" s="288"/>
      <c r="K3" s="288"/>
      <c r="L3" s="288"/>
      <c r="M3" s="288"/>
      <c r="N3" s="288"/>
    </row>
    <row r="4" spans="1:14" ht="15" x14ac:dyDescent="0.2">
      <c r="A4" s="288"/>
      <c r="B4" s="367" t="s">
        <v>147</v>
      </c>
      <c r="C4" s="367"/>
      <c r="D4" s="367"/>
      <c r="E4" s="367"/>
      <c r="F4" s="367"/>
      <c r="G4" s="367"/>
      <c r="H4" s="367"/>
      <c r="I4" s="367"/>
      <c r="J4" s="367"/>
      <c r="K4" s="367"/>
      <c r="L4" s="367"/>
      <c r="M4" s="367"/>
      <c r="N4" s="288"/>
    </row>
    <row r="5" spans="1:14" ht="15" x14ac:dyDescent="0.2">
      <c r="A5" s="288"/>
      <c r="B5" s="368" t="s">
        <v>291</v>
      </c>
      <c r="C5" s="368"/>
      <c r="D5" s="368"/>
      <c r="E5" s="368"/>
      <c r="F5" s="368"/>
      <c r="G5" s="368"/>
      <c r="H5" s="368"/>
      <c r="I5" s="368"/>
      <c r="J5" s="368"/>
      <c r="K5" s="368"/>
      <c r="L5" s="368"/>
      <c r="M5" s="368"/>
      <c r="N5" s="288"/>
    </row>
    <row r="6" spans="1:14" ht="15" x14ac:dyDescent="0.2">
      <c r="A6" s="288"/>
      <c r="B6" s="368" t="s">
        <v>340</v>
      </c>
      <c r="C6" s="368"/>
      <c r="D6" s="368"/>
      <c r="E6" s="368"/>
      <c r="F6" s="368"/>
      <c r="G6" s="368"/>
      <c r="H6" s="368"/>
      <c r="I6" s="368"/>
      <c r="J6" s="368"/>
      <c r="K6" s="368"/>
      <c r="L6" s="368"/>
      <c r="M6" s="368"/>
      <c r="N6" s="288"/>
    </row>
    <row r="7" spans="1:14" ht="15" x14ac:dyDescent="0.2">
      <c r="A7" s="288"/>
      <c r="B7" s="368" t="s">
        <v>341</v>
      </c>
      <c r="C7" s="368"/>
      <c r="D7" s="368"/>
      <c r="E7" s="368"/>
      <c r="F7" s="368"/>
      <c r="G7" s="368"/>
      <c r="H7" s="368"/>
      <c r="I7" s="368"/>
      <c r="J7" s="368"/>
      <c r="K7" s="368"/>
      <c r="L7" s="368"/>
      <c r="M7" s="368"/>
      <c r="N7" s="288"/>
    </row>
    <row r="8" spans="1:14" x14ac:dyDescent="0.2">
      <c r="A8" s="289"/>
      <c r="B8" s="369" t="s">
        <v>292</v>
      </c>
      <c r="C8" s="369"/>
      <c r="D8" s="369"/>
      <c r="E8" s="369"/>
      <c r="F8" s="369"/>
      <c r="G8" s="369"/>
      <c r="H8" s="369"/>
      <c r="I8" s="369"/>
      <c r="J8" s="369"/>
      <c r="K8" s="369"/>
      <c r="L8" s="369"/>
      <c r="M8" s="369"/>
      <c r="N8" s="289"/>
    </row>
    <row r="9" spans="1:14" x14ac:dyDescent="0.2">
      <c r="A9" s="289"/>
      <c r="B9" s="369"/>
      <c r="C9" s="369"/>
      <c r="D9" s="369"/>
      <c r="E9" s="369"/>
      <c r="F9" s="369"/>
      <c r="G9" s="369"/>
      <c r="H9" s="369"/>
      <c r="I9" s="369"/>
      <c r="J9" s="369"/>
      <c r="K9" s="369"/>
      <c r="L9" s="369"/>
      <c r="M9" s="369"/>
      <c r="N9" s="289"/>
    </row>
    <row r="10" spans="1:14" ht="12.75" x14ac:dyDescent="0.2">
      <c r="A10" s="289"/>
      <c r="B10" s="362" t="s">
        <v>161</v>
      </c>
      <c r="C10" s="362"/>
      <c r="D10" s="362"/>
      <c r="E10" s="362"/>
      <c r="F10" s="362"/>
      <c r="G10" s="362"/>
      <c r="H10" s="362"/>
      <c r="I10" s="362"/>
      <c r="J10" s="362"/>
      <c r="K10" s="362"/>
      <c r="L10" s="362"/>
      <c r="M10" s="362"/>
      <c r="N10" s="289"/>
    </row>
    <row r="11" spans="1:14" ht="12.75" x14ac:dyDescent="0.2">
      <c r="A11" s="289"/>
      <c r="B11" s="362" t="s">
        <v>250</v>
      </c>
      <c r="C11" s="362"/>
      <c r="D11" s="362"/>
      <c r="E11" s="362"/>
      <c r="F11" s="362"/>
      <c r="G11" s="362"/>
      <c r="H11" s="362"/>
      <c r="I11" s="362"/>
      <c r="J11" s="362"/>
      <c r="K11" s="362"/>
      <c r="L11" s="362"/>
      <c r="M11" s="362"/>
      <c r="N11" s="289"/>
    </row>
    <row r="12" spans="1:14" ht="12.75" x14ac:dyDescent="0.2">
      <c r="A12" s="289"/>
      <c r="B12" s="362" t="s">
        <v>354</v>
      </c>
      <c r="C12" s="362"/>
      <c r="D12" s="362"/>
      <c r="E12" s="362"/>
      <c r="F12" s="362"/>
      <c r="G12" s="362"/>
      <c r="H12" s="362"/>
      <c r="I12" s="362"/>
      <c r="J12" s="362"/>
      <c r="K12" s="362"/>
      <c r="L12" s="362"/>
      <c r="M12" s="362"/>
      <c r="N12" s="289"/>
    </row>
    <row r="13" spans="1:14" ht="12.75" x14ac:dyDescent="0.2">
      <c r="A13" s="289"/>
      <c r="B13" s="362" t="s">
        <v>355</v>
      </c>
      <c r="C13" s="362"/>
      <c r="D13" s="362"/>
      <c r="E13" s="362"/>
      <c r="F13" s="362"/>
      <c r="G13" s="362"/>
      <c r="H13" s="362"/>
      <c r="I13" s="362"/>
      <c r="J13" s="362"/>
      <c r="K13" s="362"/>
      <c r="L13" s="362"/>
      <c r="M13" s="362"/>
      <c r="N13" s="289"/>
    </row>
    <row r="14" spans="1:14" ht="12.75" customHeight="1" x14ac:dyDescent="0.2">
      <c r="A14" s="289"/>
      <c r="B14" s="363" t="s">
        <v>83</v>
      </c>
      <c r="C14" s="362"/>
      <c r="D14" s="362"/>
      <c r="E14" s="362"/>
      <c r="F14" s="362"/>
      <c r="G14" s="362"/>
      <c r="H14" s="362"/>
      <c r="I14" s="362"/>
      <c r="J14" s="362"/>
      <c r="K14" s="362"/>
      <c r="L14" s="362"/>
      <c r="M14" s="362"/>
      <c r="N14" s="289"/>
    </row>
    <row r="15" spans="1:14" ht="12.75" x14ac:dyDescent="0.2">
      <c r="A15" s="289"/>
      <c r="B15" s="364"/>
      <c r="C15" s="362"/>
      <c r="D15" s="362"/>
      <c r="E15" s="362"/>
      <c r="F15" s="362"/>
      <c r="G15" s="362"/>
      <c r="H15" s="362"/>
      <c r="I15" s="362"/>
      <c r="J15" s="362"/>
      <c r="K15" s="362"/>
      <c r="L15" s="362"/>
      <c r="M15" s="362"/>
      <c r="N15" s="289"/>
    </row>
    <row r="16" spans="1:14" ht="12.75" x14ac:dyDescent="0.2">
      <c r="A16" s="289"/>
      <c r="B16" s="362"/>
      <c r="C16" s="362"/>
      <c r="D16" s="362"/>
      <c r="E16" s="362"/>
      <c r="F16" s="362"/>
      <c r="G16" s="362"/>
      <c r="H16" s="362"/>
      <c r="I16" s="362"/>
      <c r="J16" s="362"/>
      <c r="K16" s="362"/>
      <c r="L16" s="362"/>
      <c r="M16" s="362"/>
      <c r="N16" s="289"/>
    </row>
    <row r="17" spans="1:14" ht="12.75" x14ac:dyDescent="0.2">
      <c r="A17" s="289"/>
      <c r="B17" s="362"/>
      <c r="C17" s="362"/>
      <c r="D17" s="362"/>
      <c r="E17" s="362"/>
      <c r="F17" s="362"/>
      <c r="G17" s="362"/>
      <c r="H17" s="362"/>
      <c r="I17" s="362"/>
      <c r="J17" s="362"/>
      <c r="K17" s="362"/>
      <c r="L17" s="362"/>
      <c r="M17" s="362"/>
      <c r="N17" s="289"/>
    </row>
    <row r="18" spans="1:14" ht="12.75" x14ac:dyDescent="0.2">
      <c r="A18" s="289"/>
      <c r="B18" s="362"/>
      <c r="C18" s="362"/>
      <c r="D18" s="362"/>
      <c r="E18" s="362"/>
      <c r="F18" s="362"/>
      <c r="G18" s="362"/>
      <c r="H18" s="362"/>
      <c r="I18" s="362"/>
      <c r="J18" s="362"/>
      <c r="K18" s="362"/>
      <c r="L18" s="362"/>
      <c r="M18" s="362"/>
      <c r="N18" s="289"/>
    </row>
    <row r="19" spans="1:14" ht="12.75" x14ac:dyDescent="0.2">
      <c r="A19" s="289"/>
      <c r="B19" s="362"/>
      <c r="C19" s="362"/>
      <c r="D19" s="362"/>
      <c r="E19" s="362"/>
      <c r="F19" s="362"/>
      <c r="G19" s="362"/>
      <c r="H19" s="362"/>
      <c r="I19" s="362"/>
      <c r="J19" s="362"/>
      <c r="K19" s="362"/>
      <c r="L19" s="362"/>
      <c r="M19" s="362"/>
      <c r="N19" s="289"/>
    </row>
    <row r="20" spans="1:14" ht="12.75" x14ac:dyDescent="0.2">
      <c r="A20" s="289"/>
      <c r="B20" s="363"/>
      <c r="C20" s="362"/>
      <c r="D20" s="362"/>
      <c r="E20" s="362"/>
      <c r="F20" s="362"/>
      <c r="G20" s="362"/>
      <c r="H20" s="362"/>
      <c r="I20" s="362"/>
      <c r="J20" s="362"/>
      <c r="K20" s="362"/>
      <c r="L20" s="362"/>
      <c r="M20" s="362"/>
      <c r="N20" s="289"/>
    </row>
    <row r="21" spans="1:14" ht="12.75" x14ac:dyDescent="0.2">
      <c r="A21" s="289"/>
      <c r="B21" s="364"/>
      <c r="C21" s="362"/>
      <c r="D21" s="362"/>
      <c r="E21" s="362"/>
      <c r="F21" s="362"/>
      <c r="G21" s="362"/>
      <c r="H21" s="362"/>
      <c r="I21" s="362"/>
      <c r="J21" s="362"/>
      <c r="K21" s="362"/>
      <c r="L21" s="362"/>
      <c r="M21" s="362"/>
      <c r="N21" s="289"/>
    </row>
    <row r="22" spans="1:14" ht="12.75" x14ac:dyDescent="0.2">
      <c r="A22" s="289"/>
      <c r="B22" s="363"/>
      <c r="C22" s="362"/>
      <c r="D22" s="362"/>
      <c r="E22" s="362"/>
      <c r="F22" s="362"/>
      <c r="G22" s="362"/>
      <c r="H22" s="362"/>
      <c r="I22" s="362"/>
      <c r="J22" s="362"/>
      <c r="K22" s="362"/>
      <c r="L22" s="362"/>
      <c r="M22" s="362"/>
      <c r="N22" s="289"/>
    </row>
    <row r="23" spans="1:14" ht="12.75" x14ac:dyDescent="0.2">
      <c r="A23" s="289"/>
      <c r="B23" s="291"/>
      <c r="C23" s="290"/>
      <c r="D23" s="290"/>
      <c r="E23" s="290"/>
      <c r="F23" s="290"/>
      <c r="G23" s="290"/>
      <c r="H23" s="290"/>
      <c r="I23" s="290"/>
      <c r="J23" s="290"/>
      <c r="K23" s="290"/>
      <c r="L23" s="290"/>
      <c r="M23" s="290"/>
      <c r="N23" s="289"/>
    </row>
    <row r="24" spans="1:14" x14ac:dyDescent="0.2">
      <c r="A24" s="289"/>
      <c r="B24" s="365" t="s">
        <v>353</v>
      </c>
      <c r="C24" s="365"/>
      <c r="D24" s="365"/>
      <c r="E24" s="365"/>
      <c r="F24" s="365"/>
      <c r="G24" s="365"/>
      <c r="H24" s="365"/>
      <c r="I24" s="365"/>
      <c r="J24" s="365"/>
      <c r="K24" s="365"/>
      <c r="L24" s="365"/>
      <c r="M24" s="365"/>
      <c r="N24" s="289"/>
    </row>
    <row r="25" spans="1:14" ht="12.75" x14ac:dyDescent="0.2">
      <c r="A25" s="289"/>
      <c r="B25" s="362"/>
      <c r="C25" s="362"/>
      <c r="D25" s="362"/>
      <c r="E25" s="362"/>
      <c r="F25" s="362"/>
      <c r="G25" s="362"/>
      <c r="H25" s="362"/>
      <c r="I25" s="362"/>
      <c r="J25" s="362"/>
      <c r="K25" s="362"/>
      <c r="L25" s="362"/>
      <c r="M25" s="362"/>
      <c r="N25" s="289"/>
    </row>
    <row r="26" spans="1:14" ht="12.75" x14ac:dyDescent="0.2">
      <c r="A26" s="289"/>
      <c r="B26" s="362" t="s">
        <v>342</v>
      </c>
      <c r="C26" s="362"/>
      <c r="D26" s="362"/>
      <c r="E26" s="362"/>
      <c r="F26" s="362"/>
      <c r="G26" s="362"/>
      <c r="H26" s="362"/>
      <c r="I26" s="362"/>
      <c r="J26" s="362"/>
      <c r="K26" s="362"/>
      <c r="L26" s="362"/>
      <c r="M26" s="362"/>
      <c r="N26" s="289"/>
    </row>
    <row r="27" spans="1:14" ht="12.75" x14ac:dyDescent="0.2">
      <c r="A27" s="289"/>
      <c r="B27" s="362"/>
      <c r="C27" s="362"/>
      <c r="D27" s="362"/>
      <c r="E27" s="362"/>
      <c r="F27" s="362"/>
      <c r="G27" s="362"/>
      <c r="H27" s="362"/>
      <c r="I27" s="362"/>
      <c r="J27" s="362"/>
      <c r="K27" s="362"/>
      <c r="L27" s="362"/>
      <c r="M27" s="362"/>
      <c r="N27" s="289"/>
    </row>
    <row r="28" spans="1:14" ht="12.75" x14ac:dyDescent="0.2">
      <c r="A28" s="289"/>
      <c r="B28" s="362"/>
      <c r="C28" s="362"/>
      <c r="D28" s="362"/>
      <c r="E28" s="362"/>
      <c r="F28" s="362"/>
      <c r="G28" s="362"/>
      <c r="H28" s="362"/>
      <c r="I28" s="362"/>
      <c r="J28" s="362"/>
      <c r="K28" s="362"/>
      <c r="L28" s="362"/>
      <c r="M28" s="362"/>
      <c r="N28" s="289"/>
    </row>
  </sheetData>
  <sheetProtection formatCells="0" selectLockedCells="1"/>
  <mergeCells count="26">
    <mergeCell ref="B15:M15"/>
    <mergeCell ref="B1:M1"/>
    <mergeCell ref="B2:M2"/>
    <mergeCell ref="B4:M4"/>
    <mergeCell ref="B5:M5"/>
    <mergeCell ref="B6:M6"/>
    <mergeCell ref="B7:M7"/>
    <mergeCell ref="B8:M8"/>
    <mergeCell ref="B9:M9"/>
    <mergeCell ref="B10:M10"/>
    <mergeCell ref="B11:M11"/>
    <mergeCell ref="B12:M12"/>
    <mergeCell ref="B14:M14"/>
    <mergeCell ref="B13:M13"/>
    <mergeCell ref="B28:M28"/>
    <mergeCell ref="B16:M16"/>
    <mergeCell ref="B17:M17"/>
    <mergeCell ref="B18:M18"/>
    <mergeCell ref="B19:M19"/>
    <mergeCell ref="B20:M20"/>
    <mergeCell ref="B21:M21"/>
    <mergeCell ref="B22:M22"/>
    <mergeCell ref="B24:M24"/>
    <mergeCell ref="B25:M25"/>
    <mergeCell ref="B26:M26"/>
    <mergeCell ref="B27:M27"/>
  </mergeCells>
  <hyperlinks>
    <hyperlink ref="B24:M24" r:id="rId1" display="Les modalités de l'aide et les dates de dépôts 2020 peuvent être consultées sur le site de la Région" xr:uid="{00000000-0004-0000-0000-000001000000}"/>
    <hyperlink ref="B14" r:id="rId2" xr:uid="{B3FD9B0B-176D-4783-BA1A-3F9CA25210CF}"/>
  </hyperlinks>
  <pageMargins left="0.25" right="0.25" top="0.75" bottom="0.75" header="0.3" footer="0.3"/>
  <pageSetup paperSize="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2"/>
  <sheetViews>
    <sheetView showGridLines="0" showRuler="0" zoomScaleNormal="100" workbookViewId="0">
      <selection activeCell="R9" sqref="R9"/>
    </sheetView>
  </sheetViews>
  <sheetFormatPr baseColWidth="10" defaultColWidth="12" defaultRowHeight="12" x14ac:dyDescent="0.2"/>
  <cols>
    <col min="1" max="1" width="12" style="78" customWidth="1"/>
    <col min="2" max="8" width="12" style="78"/>
    <col min="9" max="12" width="12" style="78" customWidth="1"/>
    <col min="13" max="16384" width="12" style="78"/>
  </cols>
  <sheetData>
    <row r="1" spans="1:14" x14ac:dyDescent="0.2">
      <c r="A1" s="294"/>
      <c r="B1" s="294"/>
      <c r="C1" s="294"/>
      <c r="D1" s="294"/>
      <c r="E1" s="294"/>
      <c r="F1" s="294"/>
      <c r="G1" s="294"/>
      <c r="H1" s="294"/>
      <c r="I1" s="294"/>
      <c r="J1" s="294"/>
      <c r="K1" s="294"/>
      <c r="L1" s="294"/>
      <c r="M1" s="295"/>
      <c r="N1" s="295"/>
    </row>
    <row r="2" spans="1:14" ht="12" customHeight="1" x14ac:dyDescent="0.2">
      <c r="A2" s="294"/>
      <c r="B2" s="557" t="s">
        <v>330</v>
      </c>
      <c r="C2" s="557"/>
      <c r="D2" s="557"/>
      <c r="E2" s="557"/>
      <c r="F2" s="557"/>
      <c r="G2" s="557"/>
      <c r="H2" s="557"/>
      <c r="I2" s="557"/>
      <c r="J2" s="557"/>
      <c r="K2" s="557"/>
      <c r="L2" s="557"/>
      <c r="M2" s="557"/>
      <c r="N2" s="295"/>
    </row>
    <row r="3" spans="1:14" ht="12" customHeight="1" x14ac:dyDescent="0.2">
      <c r="A3" s="294"/>
      <c r="B3" s="557" t="str">
        <f>'0_PAGE_1'!B6</f>
        <v>pour un projet de fiction</v>
      </c>
      <c r="C3" s="557"/>
      <c r="D3" s="557"/>
      <c r="E3" s="557"/>
      <c r="F3" s="557"/>
      <c r="G3" s="557"/>
      <c r="H3" s="557"/>
      <c r="I3" s="557"/>
      <c r="J3" s="557"/>
      <c r="K3" s="557"/>
      <c r="L3" s="557"/>
      <c r="M3" s="557"/>
      <c r="N3" s="295"/>
    </row>
    <row r="4" spans="1:14" ht="12" customHeight="1" x14ac:dyDescent="0.2">
      <c r="A4" s="294"/>
      <c r="B4" s="557" t="str">
        <f>'0_PAGE_1'!B7</f>
        <v>format XR (nouvelles narrations, réalité virtuelle, expériences interactives…)</v>
      </c>
      <c r="C4" s="557"/>
      <c r="D4" s="557"/>
      <c r="E4" s="557"/>
      <c r="F4" s="557"/>
      <c r="G4" s="557"/>
      <c r="H4" s="557"/>
      <c r="I4" s="557"/>
      <c r="J4" s="557"/>
      <c r="K4" s="557"/>
      <c r="L4" s="557"/>
      <c r="M4" s="557"/>
      <c r="N4" s="295"/>
    </row>
    <row r="5" spans="1:14" s="99" customFormat="1" x14ac:dyDescent="0.2">
      <c r="A5" s="294"/>
      <c r="B5" s="558">
        <v>0</v>
      </c>
      <c r="C5" s="558"/>
      <c r="D5" s="558"/>
      <c r="E5" s="558"/>
      <c r="F5" s="558"/>
      <c r="G5" s="558"/>
      <c r="H5" s="558"/>
      <c r="I5" s="558"/>
      <c r="J5" s="558"/>
      <c r="K5" s="558"/>
      <c r="L5" s="558"/>
      <c r="M5" s="558"/>
      <c r="N5" s="294"/>
    </row>
    <row r="6" spans="1:14" ht="64.5" customHeight="1" x14ac:dyDescent="0.2">
      <c r="A6" s="295"/>
      <c r="B6" s="559" t="s">
        <v>91</v>
      </c>
      <c r="C6" s="560"/>
      <c r="D6" s="560"/>
      <c r="E6" s="560"/>
      <c r="F6" s="560"/>
      <c r="G6" s="560"/>
      <c r="H6" s="560"/>
      <c r="I6" s="561"/>
      <c r="J6" s="562"/>
      <c r="K6" s="563"/>
      <c r="L6" s="559" t="s">
        <v>356</v>
      </c>
      <c r="M6" s="561"/>
      <c r="N6" s="295"/>
    </row>
    <row r="7" spans="1:14" ht="60.75" customHeight="1" x14ac:dyDescent="0.2">
      <c r="A7" s="295"/>
      <c r="B7" s="570" t="s">
        <v>92</v>
      </c>
      <c r="C7" s="571"/>
      <c r="D7" s="571"/>
      <c r="E7" s="571"/>
      <c r="F7" s="571"/>
      <c r="G7" s="571"/>
      <c r="H7" s="571"/>
      <c r="I7" s="571"/>
      <c r="J7" s="571"/>
      <c r="K7" s="572"/>
      <c r="L7" s="564" t="s">
        <v>337</v>
      </c>
      <c r="M7" s="565"/>
      <c r="N7" s="295"/>
    </row>
    <row r="8" spans="1:14" ht="42.75" customHeight="1" x14ac:dyDescent="0.2">
      <c r="A8" s="295"/>
      <c r="B8" s="573" t="s">
        <v>328</v>
      </c>
      <c r="C8" s="574"/>
      <c r="D8" s="574"/>
      <c r="E8" s="574"/>
      <c r="F8" s="574"/>
      <c r="G8" s="574"/>
      <c r="H8" s="574"/>
      <c r="I8" s="574"/>
      <c r="J8" s="574"/>
      <c r="K8" s="575"/>
      <c r="L8" s="566" t="s">
        <v>338</v>
      </c>
      <c r="M8" s="567"/>
      <c r="N8" s="295"/>
    </row>
    <row r="9" spans="1:14" ht="30.75" customHeight="1" x14ac:dyDescent="0.2">
      <c r="A9" s="295"/>
      <c r="B9" s="576" t="s">
        <v>146</v>
      </c>
      <c r="C9" s="577"/>
      <c r="D9" s="577"/>
      <c r="E9" s="577"/>
      <c r="F9" s="577"/>
      <c r="G9" s="577"/>
      <c r="H9" s="577"/>
      <c r="I9" s="577"/>
      <c r="J9" s="577"/>
      <c r="K9" s="578"/>
      <c r="L9" s="568"/>
      <c r="M9" s="569"/>
      <c r="N9" s="295"/>
    </row>
    <row r="10" spans="1:14" ht="12" customHeight="1" x14ac:dyDescent="0.2">
      <c r="A10" s="295"/>
      <c r="B10" s="576" t="s">
        <v>293</v>
      </c>
      <c r="C10" s="577"/>
      <c r="D10" s="577"/>
      <c r="E10" s="577"/>
      <c r="F10" s="577"/>
      <c r="G10" s="577"/>
      <c r="H10" s="577"/>
      <c r="I10" s="577"/>
      <c r="J10" s="577"/>
      <c r="K10" s="578"/>
      <c r="L10" s="568"/>
      <c r="M10" s="569"/>
      <c r="N10" s="295"/>
    </row>
    <row r="11" spans="1:14" ht="12" customHeight="1" x14ac:dyDescent="0.2">
      <c r="A11" s="295"/>
      <c r="B11" s="576" t="s">
        <v>50</v>
      </c>
      <c r="C11" s="577"/>
      <c r="D11" s="577"/>
      <c r="E11" s="577"/>
      <c r="F11" s="577"/>
      <c r="G11" s="577"/>
      <c r="H11" s="577"/>
      <c r="I11" s="577"/>
      <c r="J11" s="577"/>
      <c r="K11" s="578"/>
      <c r="L11" s="568"/>
      <c r="M11" s="569"/>
      <c r="N11" s="295"/>
    </row>
    <row r="12" spans="1:14" ht="29.25" customHeight="1" x14ac:dyDescent="0.2">
      <c r="A12" s="295"/>
      <c r="B12" s="576" t="s">
        <v>294</v>
      </c>
      <c r="C12" s="577"/>
      <c r="D12" s="577"/>
      <c r="E12" s="577"/>
      <c r="F12" s="577"/>
      <c r="G12" s="577"/>
      <c r="H12" s="577"/>
      <c r="I12" s="577"/>
      <c r="J12" s="577"/>
      <c r="K12" s="578"/>
      <c r="L12" s="568"/>
      <c r="M12" s="569"/>
      <c r="N12" s="295"/>
    </row>
    <row r="13" spans="1:14" ht="19.5" customHeight="1" x14ac:dyDescent="0.2">
      <c r="A13" s="295"/>
      <c r="B13" s="576" t="s">
        <v>295</v>
      </c>
      <c r="C13" s="577"/>
      <c r="D13" s="577"/>
      <c r="E13" s="577"/>
      <c r="F13" s="577"/>
      <c r="G13" s="577"/>
      <c r="H13" s="577"/>
      <c r="I13" s="577"/>
      <c r="J13" s="577"/>
      <c r="K13" s="578"/>
      <c r="L13" s="568"/>
      <c r="M13" s="569"/>
      <c r="N13" s="295"/>
    </row>
    <row r="14" spans="1:14" ht="12" customHeight="1" x14ac:dyDescent="0.2">
      <c r="A14" s="295"/>
      <c r="B14" s="582" t="s">
        <v>296</v>
      </c>
      <c r="C14" s="583"/>
      <c r="D14" s="583"/>
      <c r="E14" s="583"/>
      <c r="F14" s="583"/>
      <c r="G14" s="583"/>
      <c r="H14" s="583"/>
      <c r="I14" s="583"/>
      <c r="J14" s="583"/>
      <c r="K14" s="584"/>
      <c r="L14" s="568"/>
      <c r="M14" s="569"/>
      <c r="N14" s="295"/>
    </row>
    <row r="15" spans="1:14" ht="12" customHeight="1" x14ac:dyDescent="0.2">
      <c r="A15" s="295"/>
      <c r="B15" s="585" t="s">
        <v>286</v>
      </c>
      <c r="C15" s="586"/>
      <c r="D15" s="586"/>
      <c r="E15" s="586"/>
      <c r="F15" s="586"/>
      <c r="G15" s="586"/>
      <c r="H15" s="586"/>
      <c r="I15" s="586"/>
      <c r="J15" s="586"/>
      <c r="K15" s="587"/>
      <c r="L15" s="296"/>
      <c r="M15" s="276"/>
      <c r="N15" s="295"/>
    </row>
    <row r="16" spans="1:14" ht="38.25" customHeight="1" x14ac:dyDescent="0.2">
      <c r="A16" s="295"/>
      <c r="B16" s="588" t="s">
        <v>287</v>
      </c>
      <c r="C16" s="589"/>
      <c r="D16" s="589"/>
      <c r="E16" s="589"/>
      <c r="F16" s="589"/>
      <c r="G16" s="589"/>
      <c r="H16" s="589"/>
      <c r="I16" s="589"/>
      <c r="J16" s="589"/>
      <c r="K16" s="590"/>
      <c r="L16" s="566" t="s">
        <v>339</v>
      </c>
      <c r="M16" s="567"/>
      <c r="N16" s="295"/>
    </row>
    <row r="17" spans="1:14" ht="12" customHeight="1" x14ac:dyDescent="0.2">
      <c r="A17" s="295"/>
      <c r="B17" s="576" t="s">
        <v>297</v>
      </c>
      <c r="C17" s="577"/>
      <c r="D17" s="577"/>
      <c r="E17" s="577"/>
      <c r="F17" s="577"/>
      <c r="G17" s="577"/>
      <c r="H17" s="577"/>
      <c r="I17" s="577"/>
      <c r="J17" s="577"/>
      <c r="K17" s="578"/>
      <c r="L17" s="568"/>
      <c r="M17" s="569"/>
      <c r="N17" s="295"/>
    </row>
    <row r="18" spans="1:14" ht="12" customHeight="1" x14ac:dyDescent="0.2">
      <c r="A18" s="295"/>
      <c r="B18" s="576" t="s">
        <v>298</v>
      </c>
      <c r="C18" s="577"/>
      <c r="D18" s="577"/>
      <c r="E18" s="577"/>
      <c r="F18" s="577"/>
      <c r="G18" s="577"/>
      <c r="H18" s="577"/>
      <c r="I18" s="577"/>
      <c r="J18" s="577"/>
      <c r="K18" s="578"/>
      <c r="L18" s="568"/>
      <c r="M18" s="569"/>
      <c r="N18" s="295"/>
    </row>
    <row r="19" spans="1:14" ht="12" customHeight="1" x14ac:dyDescent="0.2">
      <c r="A19" s="295"/>
      <c r="B19" s="591" t="s">
        <v>63</v>
      </c>
      <c r="C19" s="592"/>
      <c r="D19" s="592"/>
      <c r="E19" s="592"/>
      <c r="F19" s="592"/>
      <c r="G19" s="592"/>
      <c r="H19" s="592"/>
      <c r="I19" s="592"/>
      <c r="J19" s="592"/>
      <c r="K19" s="593"/>
      <c r="L19" s="568"/>
      <c r="M19" s="569"/>
      <c r="N19" s="295"/>
    </row>
    <row r="20" spans="1:14" s="90" customFormat="1" ht="12" customHeight="1" x14ac:dyDescent="0.2">
      <c r="A20" s="297"/>
      <c r="B20" s="576" t="s">
        <v>332</v>
      </c>
      <c r="C20" s="577"/>
      <c r="D20" s="577"/>
      <c r="E20" s="577"/>
      <c r="F20" s="577"/>
      <c r="G20" s="577"/>
      <c r="H20" s="577"/>
      <c r="I20" s="577"/>
      <c r="J20" s="577"/>
      <c r="K20" s="578"/>
      <c r="L20" s="568"/>
      <c r="M20" s="569"/>
      <c r="N20" s="297"/>
    </row>
    <row r="21" spans="1:14" ht="12" customHeight="1" x14ac:dyDescent="0.2">
      <c r="A21" s="295"/>
      <c r="B21" s="582" t="s">
        <v>39</v>
      </c>
      <c r="C21" s="583"/>
      <c r="D21" s="583"/>
      <c r="E21" s="583"/>
      <c r="F21" s="583"/>
      <c r="G21" s="583"/>
      <c r="H21" s="583"/>
      <c r="I21" s="583"/>
      <c r="J21" s="583"/>
      <c r="K21" s="584"/>
      <c r="L21" s="580"/>
      <c r="M21" s="581"/>
      <c r="N21" s="295"/>
    </row>
    <row r="22" spans="1:14" ht="34.5" customHeight="1" x14ac:dyDescent="0.2">
      <c r="A22" s="295"/>
      <c r="B22" s="579" t="s">
        <v>131</v>
      </c>
      <c r="C22" s="579"/>
      <c r="D22" s="579"/>
      <c r="E22" s="579"/>
      <c r="F22" s="579"/>
      <c r="G22" s="579"/>
      <c r="H22" s="579"/>
      <c r="I22" s="579"/>
      <c r="J22" s="579"/>
      <c r="K22" s="579"/>
      <c r="L22" s="579"/>
      <c r="M22" s="579"/>
      <c r="N22" s="295"/>
    </row>
  </sheetData>
  <sheetProtection formatCells="0" selectLockedCells="1"/>
  <mergeCells count="26">
    <mergeCell ref="B22:M22"/>
    <mergeCell ref="L16:M21"/>
    <mergeCell ref="B13:K13"/>
    <mergeCell ref="B14:K14"/>
    <mergeCell ref="B15:K15"/>
    <mergeCell ref="B16:K16"/>
    <mergeCell ref="B17:K17"/>
    <mergeCell ref="B18:K18"/>
    <mergeCell ref="B19:K19"/>
    <mergeCell ref="B20:K20"/>
    <mergeCell ref="B21:K21"/>
    <mergeCell ref="L7:M7"/>
    <mergeCell ref="L8:M14"/>
    <mergeCell ref="B7:K7"/>
    <mergeCell ref="B8:K8"/>
    <mergeCell ref="B9:K9"/>
    <mergeCell ref="B10:K10"/>
    <mergeCell ref="B11:K11"/>
    <mergeCell ref="B12:K12"/>
    <mergeCell ref="B2:M2"/>
    <mergeCell ref="B3:M3"/>
    <mergeCell ref="B4:M4"/>
    <mergeCell ref="B5:M5"/>
    <mergeCell ref="B6:I6"/>
    <mergeCell ref="J6:K6"/>
    <mergeCell ref="L6:M6"/>
  </mergeCell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tabColor theme="6" tint="-0.249977111117893"/>
  </sheetPr>
  <dimension ref="A1:BD2"/>
  <sheetViews>
    <sheetView workbookViewId="0">
      <selection activeCell="H15" sqref="H15"/>
    </sheetView>
  </sheetViews>
  <sheetFormatPr baseColWidth="10" defaultColWidth="12" defaultRowHeight="11.25" x14ac:dyDescent="0.2"/>
  <cols>
    <col min="1" max="1" width="14.5" style="98" customWidth="1"/>
    <col min="2" max="2" width="14.1640625" style="98" bestFit="1" customWidth="1"/>
    <col min="3" max="3" width="12" style="98" hidden="1" customWidth="1"/>
    <col min="4" max="4" width="6.6640625" style="98" bestFit="1" customWidth="1"/>
    <col min="5" max="5" width="13.83203125" style="98" customWidth="1"/>
    <col min="6" max="6" width="6" style="235" customWidth="1"/>
    <col min="7" max="7" width="4.83203125" style="98" hidden="1" customWidth="1"/>
    <col min="8" max="8" width="28.83203125" style="98" customWidth="1"/>
    <col min="9" max="9" width="3.5" style="203" hidden="1" customWidth="1"/>
    <col min="10" max="10" width="5.33203125" style="98" hidden="1" customWidth="1"/>
    <col min="11" max="11" width="3.5" style="98" bestFit="1" customWidth="1"/>
    <col min="12" max="12" width="3.5" style="203" bestFit="1" customWidth="1"/>
    <col min="13" max="14" width="3.5" style="98" bestFit="1" customWidth="1"/>
    <col min="15" max="18" width="12" style="98" hidden="1" customWidth="1"/>
    <col min="19" max="19" width="3.5" style="98" hidden="1" customWidth="1"/>
    <col min="20" max="20" width="12" style="98" hidden="1" customWidth="1"/>
    <col min="21" max="21" width="8.5" style="201" bestFit="1" customWidth="1"/>
    <col min="22" max="22" width="3.5" style="98" bestFit="1" customWidth="1"/>
    <col min="23" max="23" width="6" style="201" bestFit="1" customWidth="1"/>
    <col min="24" max="25" width="12" style="98" hidden="1" customWidth="1"/>
    <col min="26" max="27" width="6" style="199" bestFit="1" customWidth="1"/>
    <col min="28" max="29" width="12" style="98" hidden="1" customWidth="1"/>
    <col min="30" max="31" width="8" style="98" hidden="1" customWidth="1"/>
    <col min="32" max="34" width="12" style="98" hidden="1" customWidth="1"/>
    <col min="35" max="35" width="8" style="98" hidden="1" customWidth="1"/>
    <col min="36" max="37" width="12" style="98" hidden="1" customWidth="1"/>
    <col min="38" max="42" width="11.83203125" style="98" hidden="1" customWidth="1"/>
    <col min="43" max="43" width="28.83203125" style="98" customWidth="1"/>
    <col min="44" max="48" width="12" style="98" hidden="1" customWidth="1"/>
    <col min="49" max="49" width="3.5" style="199" customWidth="1"/>
    <col min="50" max="50" width="14" style="98" hidden="1" customWidth="1"/>
    <col min="51" max="51" width="12" style="98" hidden="1" customWidth="1"/>
    <col min="52" max="52" width="18.83203125" style="98" hidden="1" customWidth="1"/>
    <col min="53" max="53" width="6" style="98" bestFit="1" customWidth="1"/>
    <col min="54" max="55" width="12" style="98"/>
    <col min="56" max="56" width="27.1640625" style="98" customWidth="1"/>
    <col min="57" max="16384" width="12" style="98"/>
  </cols>
  <sheetData>
    <row r="1" spans="1:56" s="234" customFormat="1" ht="72" customHeight="1" x14ac:dyDescent="0.2">
      <c r="A1" s="204" t="s">
        <v>35</v>
      </c>
      <c r="B1" s="204" t="s">
        <v>78</v>
      </c>
      <c r="C1" s="204" t="s">
        <v>132</v>
      </c>
      <c r="D1" s="205" t="s">
        <v>133</v>
      </c>
      <c r="E1" s="204" t="s">
        <v>79</v>
      </c>
      <c r="F1" s="236" t="s">
        <v>219</v>
      </c>
      <c r="G1" s="206" t="s">
        <v>220</v>
      </c>
      <c r="H1" s="204" t="s">
        <v>134</v>
      </c>
      <c r="I1" s="207" t="s">
        <v>155</v>
      </c>
      <c r="J1" s="208" t="s">
        <v>216</v>
      </c>
      <c r="K1" s="208" t="s">
        <v>36</v>
      </c>
      <c r="L1" s="206" t="s">
        <v>38</v>
      </c>
      <c r="M1" s="209" t="s">
        <v>37</v>
      </c>
      <c r="N1" s="209" t="s">
        <v>221</v>
      </c>
      <c r="O1" s="210" t="s">
        <v>222</v>
      </c>
      <c r="P1" s="210" t="s">
        <v>223</v>
      </c>
      <c r="Q1" s="209" t="s">
        <v>224</v>
      </c>
      <c r="R1" s="211" t="s">
        <v>225</v>
      </c>
      <c r="S1" s="212" t="s">
        <v>226</v>
      </c>
      <c r="T1" s="213" t="s">
        <v>135</v>
      </c>
      <c r="U1" s="214" t="s">
        <v>227</v>
      </c>
      <c r="V1" s="215" t="s">
        <v>228</v>
      </c>
      <c r="W1" s="239" t="s">
        <v>247</v>
      </c>
      <c r="X1" s="216" t="s">
        <v>136</v>
      </c>
      <c r="Y1" s="216" t="s">
        <v>137</v>
      </c>
      <c r="Z1" s="241" t="s">
        <v>229</v>
      </c>
      <c r="AA1" s="241" t="s">
        <v>230</v>
      </c>
      <c r="AB1" s="217" t="s">
        <v>231</v>
      </c>
      <c r="AC1" s="218" t="s">
        <v>232</v>
      </c>
      <c r="AD1" s="219" t="s">
        <v>233</v>
      </c>
      <c r="AE1" s="220" t="s">
        <v>141</v>
      </c>
      <c r="AF1" s="220" t="s">
        <v>234</v>
      </c>
      <c r="AG1" s="221" t="s">
        <v>235</v>
      </c>
      <c r="AH1" s="222" t="s">
        <v>236</v>
      </c>
      <c r="AI1" s="223" t="s">
        <v>237</v>
      </c>
      <c r="AJ1" s="224" t="s">
        <v>238</v>
      </c>
      <c r="AK1" s="221" t="s">
        <v>239</v>
      </c>
      <c r="AL1" s="221" t="s">
        <v>240</v>
      </c>
      <c r="AM1" s="225" t="s">
        <v>142</v>
      </c>
      <c r="AN1" s="226" t="s">
        <v>143</v>
      </c>
      <c r="AO1" s="225" t="s">
        <v>144</v>
      </c>
      <c r="AP1" s="227" t="s">
        <v>139</v>
      </c>
      <c r="AQ1" s="228" t="s">
        <v>140</v>
      </c>
      <c r="AR1" s="229" t="s">
        <v>241</v>
      </c>
      <c r="AS1" s="230" t="s">
        <v>138</v>
      </c>
      <c r="AT1" s="231" t="s">
        <v>145</v>
      </c>
      <c r="AU1" s="231" t="s">
        <v>242</v>
      </c>
      <c r="AV1" s="232" t="s">
        <v>243</v>
      </c>
      <c r="AW1" s="242" t="s">
        <v>244</v>
      </c>
      <c r="AX1" s="233" t="s">
        <v>245</v>
      </c>
      <c r="AY1" s="234" t="s">
        <v>246</v>
      </c>
      <c r="BA1" s="237" t="s">
        <v>217</v>
      </c>
      <c r="BB1" s="240" t="s">
        <v>218</v>
      </c>
      <c r="BC1" s="240" t="s">
        <v>249</v>
      </c>
      <c r="BD1" s="240" t="s">
        <v>248</v>
      </c>
    </row>
    <row r="2" spans="1:56" s="91" customFormat="1" ht="73.5" customHeight="1" x14ac:dyDescent="0.2">
      <c r="A2" s="93">
        <f>'1_TITRE'!B2</f>
        <v>0</v>
      </c>
      <c r="B2" s="92" t="str">
        <f>CONCATENATE('4_AUTEURS'!F4," &amp; ",'4_AUTEURS'!F13)</f>
        <v xml:space="preserve"> &amp; </v>
      </c>
      <c r="C2" s="92"/>
      <c r="D2" s="197" t="str">
        <f>CONCATENATE('4_AUTEURS'!H7," ",'4_AUTEURS'!N7," &amp; ",'4_AUTEURS'!H16," ",'4_AUTEURS'!N16)</f>
        <v xml:space="preserve"> 0 &amp;  0</v>
      </c>
      <c r="E2" s="92">
        <f>'2_PRODUCTION'!B9</f>
        <v>0</v>
      </c>
      <c r="F2" s="92" t="str">
        <f>LEFT('3_ENTREPRISE'!B9,2)</f>
        <v/>
      </c>
      <c r="G2" s="197"/>
      <c r="H2" s="92"/>
      <c r="I2" s="198">
        <f>'1_TITRE'!G6</f>
        <v>0</v>
      </c>
      <c r="J2" s="198"/>
      <c r="K2" s="198" t="e">
        <f>#REF!</f>
        <v>#REF!</v>
      </c>
      <c r="L2" s="198" t="e">
        <f>#REF!</f>
        <v>#REF!</v>
      </c>
      <c r="M2" s="198">
        <f>'1_TITRE'!L8</f>
        <v>0</v>
      </c>
      <c r="N2" s="198">
        <f>'1_TITRE'!L10</f>
        <v>0</v>
      </c>
      <c r="O2" s="94" t="e">
        <f>#REF!</f>
        <v>#REF!</v>
      </c>
      <c r="P2" s="92" t="e">
        <f>#REF!</f>
        <v>#REF!</v>
      </c>
      <c r="Q2" s="92"/>
      <c r="R2" s="92"/>
      <c r="S2" s="92"/>
      <c r="T2" s="92"/>
      <c r="U2" s="238">
        <f>'2_PRODUCTION'!H3</f>
        <v>0</v>
      </c>
      <c r="V2" s="202" t="e">
        <f>U2/W2</f>
        <v>#DIV/0!</v>
      </c>
      <c r="W2" s="200">
        <f>'2_PRODUCTION'!D3</f>
        <v>0</v>
      </c>
      <c r="X2" s="92"/>
      <c r="Y2" s="92"/>
      <c r="Z2" s="243">
        <f>'5_TOURNAGE_POST'!M8</f>
        <v>0</v>
      </c>
      <c r="AA2" s="244">
        <f>'5_TOURNAGE_POST'!M8+'5_TOURNAGE_POST'!M14</f>
        <v>0</v>
      </c>
      <c r="AB2" s="92"/>
      <c r="AC2" s="92"/>
      <c r="AD2" s="96"/>
      <c r="AE2" s="96"/>
      <c r="AF2" s="92"/>
      <c r="AG2" s="92"/>
      <c r="AH2" s="92"/>
      <c r="AI2" s="97"/>
      <c r="AJ2" s="92"/>
      <c r="AK2" s="92"/>
      <c r="AL2" s="95"/>
      <c r="AM2" s="92"/>
      <c r="AN2" s="92"/>
      <c r="AO2" s="92"/>
      <c r="AP2" s="95"/>
      <c r="AQ2" s="92" t="str">
        <f>'1_TITRE'!B12</f>
        <v>Synopsis du projet (400 caractères maximum)</v>
      </c>
      <c r="AR2" s="92"/>
      <c r="AS2" s="92"/>
      <c r="AT2" s="92"/>
      <c r="AU2" s="92"/>
      <c r="AV2" s="92"/>
      <c r="AW2" s="197"/>
      <c r="AX2" s="92"/>
      <c r="AY2" s="92"/>
      <c r="AZ2" s="92"/>
      <c r="BA2" s="198">
        <f>'3_ENTREPRISE'!B28</f>
        <v>0</v>
      </c>
      <c r="BB2" s="92"/>
      <c r="BC2" s="92"/>
      <c r="BD2" s="92"/>
    </row>
  </sheetData>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4"/>
  <sheetViews>
    <sheetView showGridLines="0" zoomScaleNormal="100" zoomScaleSheetLayoutView="100" zoomScalePageLayoutView="90" workbookViewId="0">
      <selection activeCell="T14" sqref="T14"/>
    </sheetView>
  </sheetViews>
  <sheetFormatPr baseColWidth="10" defaultColWidth="12" defaultRowHeight="12" x14ac:dyDescent="0.2"/>
  <cols>
    <col min="1" max="3" width="12" style="2" customWidth="1"/>
    <col min="4" max="16384" width="12" style="2"/>
  </cols>
  <sheetData>
    <row r="1" spans="1:14" ht="12" customHeight="1" x14ac:dyDescent="0.2">
      <c r="A1" s="86"/>
      <c r="B1" s="382" t="s">
        <v>66</v>
      </c>
      <c r="C1" s="382"/>
      <c r="D1" s="382"/>
      <c r="E1" s="382"/>
      <c r="F1" s="382"/>
      <c r="G1" s="382"/>
      <c r="H1" s="382"/>
      <c r="I1" s="382"/>
      <c r="J1" s="382"/>
      <c r="K1" s="382"/>
      <c r="L1" s="382"/>
      <c r="M1" s="382"/>
      <c r="N1" s="86"/>
    </row>
    <row r="2" spans="1:14" ht="15" x14ac:dyDescent="0.2">
      <c r="A2" s="87"/>
      <c r="B2" s="384"/>
      <c r="C2" s="384"/>
      <c r="D2" s="384"/>
      <c r="E2" s="384"/>
      <c r="F2" s="384"/>
      <c r="G2" s="384"/>
      <c r="H2" s="384"/>
      <c r="I2" s="384"/>
      <c r="J2" s="384"/>
      <c r="K2" s="384"/>
      <c r="L2" s="384"/>
      <c r="M2" s="384"/>
      <c r="N2" s="87"/>
    </row>
    <row r="3" spans="1:14" s="245" customFormat="1" x14ac:dyDescent="0.2">
      <c r="A3" s="246"/>
      <c r="B3" s="246"/>
      <c r="C3" s="246"/>
      <c r="D3" s="246"/>
      <c r="E3" s="246"/>
      <c r="F3" s="246"/>
      <c r="G3" s="246"/>
      <c r="H3" s="246"/>
      <c r="I3" s="246"/>
      <c r="J3" s="246"/>
      <c r="K3" s="246"/>
      <c r="L3" s="246"/>
      <c r="M3" s="246"/>
      <c r="N3" s="246"/>
    </row>
    <row r="4" spans="1:14" s="245" customFormat="1" x14ac:dyDescent="0.2">
      <c r="A4" s="246"/>
      <c r="B4" s="381" t="s">
        <v>255</v>
      </c>
      <c r="C4" s="381"/>
      <c r="D4" s="381"/>
      <c r="E4" s="381"/>
      <c r="F4" s="381"/>
      <c r="G4" s="380"/>
      <c r="H4" s="380"/>
      <c r="I4" s="246"/>
      <c r="J4" s="246"/>
      <c r="K4" s="246"/>
      <c r="L4" s="246"/>
      <c r="M4" s="246"/>
      <c r="N4" s="246"/>
    </row>
    <row r="5" spans="1:14" ht="15" x14ac:dyDescent="0.2">
      <c r="A5" s="87"/>
      <c r="B5" s="86"/>
      <c r="C5" s="88"/>
      <c r="D5" s="88"/>
      <c r="E5" s="88"/>
      <c r="F5" s="88"/>
      <c r="G5" s="88"/>
      <c r="H5" s="88"/>
      <c r="I5" s="88"/>
      <c r="J5" s="88"/>
      <c r="K5" s="88"/>
      <c r="L5" s="88"/>
      <c r="M5" s="88"/>
      <c r="N5" s="87"/>
    </row>
    <row r="6" spans="1:14" x14ac:dyDescent="0.2">
      <c r="A6" s="87"/>
      <c r="B6" s="372" t="s">
        <v>73</v>
      </c>
      <c r="C6" s="372"/>
      <c r="D6" s="372"/>
      <c r="E6" s="372"/>
      <c r="F6" s="372"/>
      <c r="G6" s="383"/>
      <c r="H6" s="383"/>
      <c r="I6" s="372" t="s">
        <v>3</v>
      </c>
      <c r="J6" s="372"/>
      <c r="K6" s="372"/>
      <c r="L6" s="375"/>
      <c r="M6" s="375"/>
      <c r="N6" s="87"/>
    </row>
    <row r="7" spans="1:14" ht="15" x14ac:dyDescent="0.2">
      <c r="A7" s="110"/>
      <c r="B7" s="108"/>
      <c r="C7" s="108"/>
      <c r="D7" s="108"/>
      <c r="E7" s="108"/>
      <c r="F7" s="108"/>
      <c r="G7" s="108"/>
      <c r="H7" s="108"/>
      <c r="I7" s="82"/>
      <c r="J7" s="113"/>
      <c r="K7" s="113"/>
      <c r="L7" s="113"/>
      <c r="M7" s="113"/>
      <c r="N7" s="110"/>
    </row>
    <row r="8" spans="1:14" s="3" customFormat="1" ht="12" customHeight="1" x14ac:dyDescent="0.2">
      <c r="A8" s="84"/>
      <c r="B8" s="372" t="s">
        <v>254</v>
      </c>
      <c r="C8" s="372"/>
      <c r="D8" s="372"/>
      <c r="E8" s="372"/>
      <c r="F8" s="372"/>
      <c r="G8" s="383"/>
      <c r="H8" s="383"/>
      <c r="I8" s="372" t="s">
        <v>169</v>
      </c>
      <c r="J8" s="372"/>
      <c r="K8" s="372"/>
      <c r="L8" s="375"/>
      <c r="M8" s="375"/>
      <c r="N8" s="84"/>
    </row>
    <row r="9" spans="1:14" s="3" customFormat="1" ht="12" customHeight="1" x14ac:dyDescent="0.2">
      <c r="A9" s="109"/>
      <c r="B9" s="108"/>
      <c r="C9" s="108"/>
      <c r="D9" s="108"/>
      <c r="E9" s="108"/>
      <c r="F9" s="108"/>
      <c r="G9" s="108"/>
      <c r="H9" s="108"/>
      <c r="I9" s="82"/>
      <c r="J9" s="113"/>
      <c r="K9" s="113"/>
      <c r="L9" s="113"/>
      <c r="M9" s="113"/>
      <c r="N9" s="109"/>
    </row>
    <row r="10" spans="1:14" x14ac:dyDescent="0.2">
      <c r="A10" s="87"/>
      <c r="B10" s="372" t="s">
        <v>281</v>
      </c>
      <c r="C10" s="372"/>
      <c r="D10" s="372"/>
      <c r="E10" s="372"/>
      <c r="F10" s="372"/>
      <c r="G10" s="383"/>
      <c r="H10" s="383"/>
      <c r="I10" s="372" t="s">
        <v>168</v>
      </c>
      <c r="J10" s="372"/>
      <c r="K10" s="372"/>
      <c r="L10" s="375"/>
      <c r="M10" s="375"/>
      <c r="N10" s="87"/>
    </row>
    <row r="11" spans="1:14" ht="15" x14ac:dyDescent="0.2">
      <c r="A11" s="87"/>
      <c r="B11" s="85"/>
      <c r="C11" s="85"/>
      <c r="D11" s="85"/>
      <c r="E11" s="85"/>
      <c r="F11" s="85"/>
      <c r="G11" s="88"/>
      <c r="H11" s="88"/>
      <c r="I11" s="88"/>
      <c r="J11" s="88"/>
      <c r="K11" s="88"/>
      <c r="L11" s="88"/>
      <c r="M11" s="88"/>
      <c r="N11" s="87"/>
    </row>
    <row r="12" spans="1:14" ht="51" customHeight="1" x14ac:dyDescent="0.2">
      <c r="A12" s="87"/>
      <c r="B12" s="373" t="s">
        <v>201</v>
      </c>
      <c r="C12" s="373"/>
      <c r="D12" s="373"/>
      <c r="E12" s="373"/>
      <c r="F12" s="373"/>
      <c r="G12" s="373"/>
      <c r="H12" s="373"/>
      <c r="I12" s="373"/>
      <c r="J12" s="373"/>
      <c r="K12" s="373"/>
      <c r="L12" s="373"/>
      <c r="M12" s="373"/>
      <c r="N12" s="87"/>
    </row>
    <row r="13" spans="1:14" x14ac:dyDescent="0.2">
      <c r="A13" s="112"/>
      <c r="B13" s="111"/>
      <c r="C13" s="111"/>
      <c r="D13" s="111"/>
      <c r="E13" s="111"/>
      <c r="F13" s="111"/>
      <c r="G13" s="111"/>
      <c r="H13" s="111"/>
      <c r="I13" s="111"/>
      <c r="J13" s="111"/>
      <c r="K13" s="111"/>
      <c r="L13" s="111"/>
      <c r="M13" s="111"/>
      <c r="N13" s="112"/>
    </row>
    <row r="14" spans="1:14" ht="29.25" customHeight="1" x14ac:dyDescent="0.2">
      <c r="A14" s="112"/>
      <c r="B14" s="374" t="s">
        <v>357</v>
      </c>
      <c r="C14" s="374"/>
      <c r="D14" s="374"/>
      <c r="E14" s="374"/>
      <c r="F14" s="374"/>
      <c r="G14" s="374"/>
      <c r="H14" s="374"/>
      <c r="I14" s="374"/>
      <c r="J14" s="374"/>
      <c r="K14" s="374"/>
      <c r="L14" s="374"/>
      <c r="M14" s="374"/>
      <c r="N14" s="112"/>
    </row>
    <row r="15" spans="1:14" x14ac:dyDescent="0.2">
      <c r="A15" s="87"/>
      <c r="B15" s="86"/>
      <c r="C15" s="86"/>
      <c r="D15" s="86"/>
      <c r="E15" s="86"/>
      <c r="F15" s="86"/>
      <c r="G15" s="86"/>
      <c r="H15" s="86"/>
      <c r="I15" s="86"/>
      <c r="J15" s="86"/>
      <c r="K15" s="86"/>
      <c r="L15" s="86"/>
      <c r="M15" s="86"/>
      <c r="N15" s="87"/>
    </row>
    <row r="16" spans="1:14" s="3" customFormat="1" ht="12" customHeight="1" x14ac:dyDescent="0.2">
      <c r="A16" s="84"/>
      <c r="B16" s="378" t="s">
        <v>162</v>
      </c>
      <c r="C16" s="378"/>
      <c r="D16" s="378"/>
      <c r="E16" s="114"/>
      <c r="F16" s="114"/>
      <c r="G16" s="114"/>
      <c r="H16" s="114"/>
      <c r="I16" s="378" t="s">
        <v>253</v>
      </c>
      <c r="J16" s="378"/>
      <c r="K16" s="378"/>
      <c r="L16" s="378"/>
      <c r="M16" s="378"/>
      <c r="N16" s="84"/>
    </row>
    <row r="17" spans="1:14" x14ac:dyDescent="0.2">
      <c r="A17" s="87"/>
      <c r="B17" s="376"/>
      <c r="C17" s="376"/>
      <c r="D17" s="376"/>
      <c r="E17" s="376"/>
      <c r="F17" s="376"/>
      <c r="G17" s="114"/>
      <c r="H17" s="114"/>
      <c r="I17" s="377"/>
      <c r="J17" s="377"/>
      <c r="K17" s="377"/>
      <c r="L17" s="377"/>
      <c r="M17" s="377"/>
      <c r="N17" s="87"/>
    </row>
    <row r="18" spans="1:14" s="320" customFormat="1" x14ac:dyDescent="0.2">
      <c r="A18" s="324"/>
      <c r="B18" s="386" t="s">
        <v>343</v>
      </c>
      <c r="C18" s="386"/>
      <c r="D18" s="386"/>
      <c r="E18" s="386"/>
      <c r="F18" s="386"/>
      <c r="G18" s="386"/>
      <c r="H18" s="386"/>
      <c r="I18" s="386"/>
      <c r="J18" s="386"/>
      <c r="K18" s="386"/>
      <c r="L18" s="386"/>
      <c r="M18" s="386"/>
      <c r="N18" s="324"/>
    </row>
    <row r="19" spans="1:14" s="320" customFormat="1" x14ac:dyDescent="0.2">
      <c r="A19" s="324"/>
      <c r="B19" s="386" t="s">
        <v>344</v>
      </c>
      <c r="C19" s="386"/>
      <c r="D19" s="386"/>
      <c r="E19" s="386"/>
      <c r="F19" s="386"/>
      <c r="G19" s="386"/>
      <c r="H19" s="386"/>
      <c r="I19" s="386"/>
      <c r="J19" s="386"/>
      <c r="K19" s="386"/>
      <c r="L19" s="386"/>
      <c r="M19" s="386"/>
      <c r="N19" s="324"/>
    </row>
    <row r="20" spans="1:14" s="320" customFormat="1" x14ac:dyDescent="0.2">
      <c r="A20" s="324"/>
      <c r="B20" s="325" t="s">
        <v>345</v>
      </c>
      <c r="C20" s="326" t="s">
        <v>346</v>
      </c>
      <c r="D20" s="326"/>
      <c r="E20" s="326"/>
      <c r="F20" s="321"/>
      <c r="G20" s="321"/>
      <c r="H20" s="321"/>
      <c r="I20" s="104"/>
      <c r="J20" s="325" t="s">
        <v>345</v>
      </c>
      <c r="K20" s="326" t="s">
        <v>346</v>
      </c>
      <c r="L20" s="326"/>
      <c r="M20" s="326"/>
      <c r="N20" s="324"/>
    </row>
    <row r="21" spans="1:14" s="320" customFormat="1" x14ac:dyDescent="0.2">
      <c r="A21" s="324"/>
      <c r="B21" s="324"/>
      <c r="C21" s="324"/>
      <c r="D21" s="324"/>
      <c r="E21" s="324"/>
      <c r="F21" s="324"/>
      <c r="G21" s="324"/>
      <c r="H21" s="324"/>
      <c r="I21" s="324"/>
      <c r="J21" s="324"/>
      <c r="K21" s="324"/>
      <c r="L21" s="324"/>
      <c r="M21" s="104"/>
      <c r="N21" s="324"/>
    </row>
    <row r="22" spans="1:14" s="320" customFormat="1" ht="12" customHeight="1" x14ac:dyDescent="0.2">
      <c r="A22" s="324"/>
      <c r="B22" s="386" t="s">
        <v>347</v>
      </c>
      <c r="C22" s="386"/>
      <c r="D22" s="386"/>
      <c r="E22" s="386"/>
      <c r="F22" s="386"/>
      <c r="G22" s="386"/>
      <c r="H22" s="386"/>
      <c r="I22" s="386"/>
      <c r="J22" s="386"/>
      <c r="K22" s="386"/>
      <c r="L22" s="386"/>
      <c r="M22" s="386"/>
      <c r="N22" s="324"/>
    </row>
    <row r="23" spans="1:14" s="320" customFormat="1" ht="12" customHeight="1" x14ac:dyDescent="0.2">
      <c r="A23" s="324"/>
      <c r="B23" s="325" t="s">
        <v>345</v>
      </c>
      <c r="C23" s="326" t="s">
        <v>346</v>
      </c>
      <c r="D23" s="326"/>
      <c r="E23" s="326"/>
      <c r="F23" s="321"/>
      <c r="G23" s="321"/>
      <c r="H23" s="321"/>
      <c r="I23" s="104"/>
      <c r="J23" s="325" t="s">
        <v>345</v>
      </c>
      <c r="K23" s="326" t="s">
        <v>346</v>
      </c>
      <c r="L23" s="326"/>
      <c r="M23" s="326"/>
      <c r="N23" s="324"/>
    </row>
    <row r="24" spans="1:14" s="320" customFormat="1" x14ac:dyDescent="0.2">
      <c r="A24" s="324"/>
      <c r="B24" s="379"/>
      <c r="C24" s="379"/>
      <c r="D24" s="379"/>
      <c r="E24" s="379"/>
      <c r="F24" s="379"/>
      <c r="G24" s="379"/>
      <c r="H24" s="379"/>
      <c r="I24" s="379"/>
      <c r="J24" s="379"/>
      <c r="K24" s="379"/>
      <c r="L24" s="379"/>
      <c r="M24" s="379"/>
      <c r="N24" s="324"/>
    </row>
    <row r="25" spans="1:14" s="320" customFormat="1" ht="12" customHeight="1" x14ac:dyDescent="0.2">
      <c r="A25" s="324"/>
      <c r="B25" s="387" t="s">
        <v>213</v>
      </c>
      <c r="C25" s="387"/>
      <c r="D25" s="387"/>
      <c r="E25" s="387"/>
      <c r="F25" s="321"/>
      <c r="G25" s="321"/>
      <c r="H25" s="321"/>
      <c r="I25" s="104"/>
      <c r="J25" s="387" t="s">
        <v>213</v>
      </c>
      <c r="K25" s="387"/>
      <c r="L25" s="387"/>
      <c r="M25" s="387"/>
      <c r="N25" s="324"/>
    </row>
    <row r="26" spans="1:14" s="320" customFormat="1" ht="12" customHeight="1" x14ac:dyDescent="0.2">
      <c r="A26" s="324"/>
      <c r="B26" s="387"/>
      <c r="C26" s="387"/>
      <c r="D26" s="387"/>
      <c r="E26" s="387"/>
      <c r="F26" s="321"/>
      <c r="G26" s="321"/>
      <c r="H26" s="321"/>
      <c r="I26" s="104"/>
      <c r="J26" s="387"/>
      <c r="K26" s="387"/>
      <c r="L26" s="387"/>
      <c r="M26" s="387"/>
      <c r="N26" s="324"/>
    </row>
    <row r="27" spans="1:14" s="320" customFormat="1" ht="12" customHeight="1" x14ac:dyDescent="0.2">
      <c r="A27" s="324"/>
      <c r="B27" s="387"/>
      <c r="C27" s="387"/>
      <c r="D27" s="387"/>
      <c r="E27" s="387"/>
      <c r="F27" s="321"/>
      <c r="G27" s="321"/>
      <c r="H27" s="321"/>
      <c r="I27" s="104"/>
      <c r="J27" s="387"/>
      <c r="K27" s="387"/>
      <c r="L27" s="387"/>
      <c r="M27" s="387"/>
      <c r="N27" s="324"/>
    </row>
    <row r="28" spans="1:14" s="320" customFormat="1" ht="12" customHeight="1" x14ac:dyDescent="0.2">
      <c r="A28" s="324"/>
      <c r="B28" s="387"/>
      <c r="C28" s="387"/>
      <c r="D28" s="387"/>
      <c r="E28" s="387"/>
      <c r="F28" s="321"/>
      <c r="G28" s="321"/>
      <c r="H28" s="321"/>
      <c r="I28" s="104"/>
      <c r="J28" s="387"/>
      <c r="K28" s="387"/>
      <c r="L28" s="387"/>
      <c r="M28" s="387"/>
      <c r="N28" s="324"/>
    </row>
    <row r="29" spans="1:14" s="320" customFormat="1" ht="12" customHeight="1" x14ac:dyDescent="0.2">
      <c r="A29" s="324"/>
      <c r="B29" s="327"/>
      <c r="C29" s="327"/>
      <c r="D29" s="327"/>
      <c r="E29" s="327"/>
      <c r="F29" s="327"/>
      <c r="G29" s="327"/>
      <c r="H29" s="327"/>
      <c r="I29" s="327"/>
      <c r="J29" s="327"/>
      <c r="K29" s="327"/>
      <c r="L29" s="327"/>
      <c r="M29" s="327"/>
      <c r="N29" s="324"/>
    </row>
    <row r="30" spans="1:14" s="320" customFormat="1" x14ac:dyDescent="0.2">
      <c r="A30" s="324"/>
      <c r="B30" s="379" t="s">
        <v>348</v>
      </c>
      <c r="C30" s="379"/>
      <c r="D30" s="379"/>
      <c r="E30" s="379"/>
      <c r="F30" s="379"/>
      <c r="G30" s="379"/>
      <c r="H30" s="379"/>
      <c r="I30" s="379"/>
      <c r="J30" s="379"/>
      <c r="K30" s="379"/>
      <c r="L30" s="379"/>
      <c r="M30" s="379"/>
      <c r="N30" s="324"/>
    </row>
    <row r="31" spans="1:14" s="320" customFormat="1" x14ac:dyDescent="0.2">
      <c r="A31" s="324"/>
      <c r="B31" s="385" t="s">
        <v>349</v>
      </c>
      <c r="C31" s="385"/>
      <c r="D31" s="385"/>
      <c r="E31" s="385"/>
      <c r="F31" s="385"/>
      <c r="G31" s="385"/>
      <c r="H31" s="385"/>
      <c r="I31" s="385"/>
      <c r="J31" s="385"/>
      <c r="K31" s="385"/>
      <c r="L31" s="385"/>
      <c r="M31" s="385"/>
      <c r="N31" s="324"/>
    </row>
    <row r="32" spans="1:14" s="320" customFormat="1" x14ac:dyDescent="0.2">
      <c r="A32" s="319"/>
      <c r="B32" s="319"/>
      <c r="C32" s="319"/>
      <c r="D32" s="319"/>
      <c r="E32" s="319"/>
      <c r="F32" s="319"/>
      <c r="G32" s="319"/>
      <c r="H32" s="319"/>
      <c r="I32" s="319"/>
      <c r="J32" s="319"/>
      <c r="K32" s="319"/>
      <c r="L32" s="319"/>
      <c r="M32" s="319"/>
      <c r="N32" s="319"/>
    </row>
    <row r="34" spans="4:13" x14ac:dyDescent="0.2">
      <c r="D34" s="371"/>
      <c r="E34" s="371"/>
      <c r="H34" s="371"/>
      <c r="I34" s="371"/>
      <c r="L34" s="370"/>
      <c r="M34" s="370"/>
    </row>
  </sheetData>
  <sheetProtection selectLockedCells="1"/>
  <mergeCells count="33">
    <mergeCell ref="B31:M31"/>
    <mergeCell ref="B18:M18"/>
    <mergeCell ref="B19:M19"/>
    <mergeCell ref="B22:M22"/>
    <mergeCell ref="B24:M24"/>
    <mergeCell ref="B25:E28"/>
    <mergeCell ref="J25:M28"/>
    <mergeCell ref="G4:H4"/>
    <mergeCell ref="B4:F4"/>
    <mergeCell ref="B16:D16"/>
    <mergeCell ref="B1:M1"/>
    <mergeCell ref="B10:F10"/>
    <mergeCell ref="B8:F8"/>
    <mergeCell ref="G6:H6"/>
    <mergeCell ref="G8:H8"/>
    <mergeCell ref="G10:H10"/>
    <mergeCell ref="B2:M2"/>
    <mergeCell ref="L34:M34"/>
    <mergeCell ref="D34:E34"/>
    <mergeCell ref="H34:I34"/>
    <mergeCell ref="B6:F6"/>
    <mergeCell ref="B12:M12"/>
    <mergeCell ref="B14:M14"/>
    <mergeCell ref="I6:K6"/>
    <mergeCell ref="L6:M6"/>
    <mergeCell ref="I8:K8"/>
    <mergeCell ref="I10:K10"/>
    <mergeCell ref="L8:M8"/>
    <mergeCell ref="L10:M10"/>
    <mergeCell ref="B17:F17"/>
    <mergeCell ref="I17:M17"/>
    <mergeCell ref="I16:M16"/>
    <mergeCell ref="B30:M30"/>
  </mergeCells>
  <dataValidations count="3">
    <dataValidation type="textLength" operator="lessThanOrEqual" allowBlank="1" showInputMessage="1" showErrorMessage="1" error="400 caractères maximum" sqref="B12:M12 B14:M14" xr:uid="{00000000-0002-0000-0100-000000000000}">
      <formula1>420</formula1>
    </dataValidation>
    <dataValidation type="whole" operator="greaterThan" allowBlank="1" showInputMessage="1" showErrorMessage="1" error="Nombre entier uniquement" sqref="L10:M10" xr:uid="{00000000-0002-0000-0100-000001000000}">
      <formula1>0</formula1>
    </dataValidation>
    <dataValidation type="decimal" operator="greaterThan" allowBlank="1" showInputMessage="1" showErrorMessage="1" error="Nombre entier uniquement" sqref="L8:M8" xr:uid="{00000000-0002-0000-0100-000002000000}">
      <formula1>0</formula1>
    </dataValidation>
  </dataValidations>
  <hyperlinks>
    <hyperlink ref="B31:M31"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INSTRUCTION!$L$52:$L$56</xm:f>
          </x14:formula1>
          <xm:sqref>G4:H4</xm:sqref>
        </x14:dataValidation>
        <x14:dataValidation type="list" allowBlank="1" showInputMessage="1" showErrorMessage="1" xr:uid="{00000000-0002-0000-0100-000004000000}">
          <x14:formula1>
            <xm:f>INSTRUCTION!$A$52:$A$56</xm:f>
          </x14:formula1>
          <xm:sqref>G6:H6</xm:sqref>
        </x14:dataValidation>
        <x14:dataValidation type="list" allowBlank="1" showInputMessage="1" showErrorMessage="1" xr:uid="{00000000-0002-0000-0100-000005000000}">
          <x14:formula1>
            <xm:f>INSTRUCTION!$G$52:$G$62</xm:f>
          </x14:formula1>
          <xm:sqref>G10:H10</xm:sqref>
        </x14:dataValidation>
        <x14:dataValidation type="list" allowBlank="1" showInputMessage="1" showErrorMessage="1" xr:uid="{00000000-0002-0000-0100-000006000000}">
          <x14:formula1>
            <xm:f>INSTRUCTION!$D$52:$D$58</xm:f>
          </x14:formula1>
          <xm:sqref>G8:H8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showGridLines="0" showWhiteSpace="0" zoomScaleNormal="100" zoomScaleSheetLayoutView="100" zoomScalePageLayoutView="90" workbookViewId="0">
      <selection activeCell="T10" sqref="T10"/>
    </sheetView>
  </sheetViews>
  <sheetFormatPr baseColWidth="10" defaultColWidth="12" defaultRowHeight="12" x14ac:dyDescent="0.2"/>
  <cols>
    <col min="1" max="3" width="12" style="2" customWidth="1"/>
    <col min="4" max="16384" width="12" style="2"/>
  </cols>
  <sheetData>
    <row r="1" spans="1:14" ht="15" x14ac:dyDescent="0.2">
      <c r="A1" s="323"/>
      <c r="B1" s="400">
        <f>'1_TITRE'!B2</f>
        <v>0</v>
      </c>
      <c r="C1" s="401"/>
      <c r="D1" s="401"/>
      <c r="E1" s="401"/>
      <c r="F1" s="401"/>
      <c r="G1" s="401"/>
      <c r="H1" s="401"/>
      <c r="I1" s="401"/>
      <c r="J1" s="401"/>
      <c r="K1" s="401"/>
      <c r="L1" s="401"/>
      <c r="M1" s="402"/>
      <c r="N1" s="323"/>
    </row>
    <row r="2" spans="1:14" x14ac:dyDescent="0.2">
      <c r="A2" s="323"/>
      <c r="B2" s="322"/>
      <c r="C2" s="322"/>
      <c r="D2" s="322"/>
      <c r="E2" s="322"/>
      <c r="F2" s="322"/>
      <c r="G2" s="322"/>
      <c r="H2" s="322"/>
      <c r="I2" s="322"/>
      <c r="J2" s="322"/>
      <c r="K2" s="322"/>
      <c r="L2" s="322"/>
      <c r="M2" s="322"/>
      <c r="N2" s="323"/>
    </row>
    <row r="3" spans="1:14" ht="12" customHeight="1" x14ac:dyDescent="0.2">
      <c r="A3" s="323"/>
      <c r="B3" s="381" t="s">
        <v>259</v>
      </c>
      <c r="C3" s="381"/>
      <c r="D3" s="404"/>
      <c r="E3" s="404"/>
      <c r="F3" s="381" t="s">
        <v>74</v>
      </c>
      <c r="G3" s="381"/>
      <c r="H3" s="404"/>
      <c r="I3" s="404"/>
      <c r="J3" s="381" t="s">
        <v>76</v>
      </c>
      <c r="K3" s="381"/>
      <c r="L3" s="404"/>
      <c r="M3" s="404"/>
      <c r="N3" s="323"/>
    </row>
    <row r="4" spans="1:14" ht="12" customHeight="1" x14ac:dyDescent="0.2">
      <c r="A4" s="323"/>
      <c r="B4" s="381"/>
      <c r="C4" s="381"/>
      <c r="D4" s="323"/>
      <c r="E4" s="323"/>
      <c r="F4" s="381"/>
      <c r="G4" s="381"/>
      <c r="H4" s="403"/>
      <c r="I4" s="403"/>
      <c r="J4" s="381"/>
      <c r="K4" s="381"/>
      <c r="L4" s="403"/>
      <c r="M4" s="403"/>
      <c r="N4" s="323"/>
    </row>
    <row r="5" spans="1:14" ht="12" customHeight="1" x14ac:dyDescent="0.2">
      <c r="A5" s="323"/>
      <c r="B5" s="381"/>
      <c r="C5" s="381"/>
      <c r="D5" s="323"/>
      <c r="E5" s="323"/>
      <c r="F5" s="381"/>
      <c r="G5" s="381"/>
      <c r="H5" s="403"/>
      <c r="I5" s="403"/>
      <c r="J5" s="381"/>
      <c r="K5" s="381"/>
      <c r="L5" s="403"/>
      <c r="M5" s="403"/>
      <c r="N5" s="323"/>
    </row>
    <row r="6" spans="1:14" s="3" customFormat="1" x14ac:dyDescent="0.2">
      <c r="A6" s="318"/>
      <c r="B6" s="381"/>
      <c r="C6" s="381"/>
      <c r="D6" s="114"/>
      <c r="E6" s="114"/>
      <c r="F6" s="114"/>
      <c r="G6" s="114"/>
      <c r="H6" s="114"/>
      <c r="I6" s="114"/>
      <c r="J6" s="378"/>
      <c r="K6" s="378"/>
      <c r="L6" s="378"/>
      <c r="M6" s="378"/>
      <c r="N6" s="318"/>
    </row>
    <row r="7" spans="1:14" s="3" customFormat="1" ht="12" customHeight="1" x14ac:dyDescent="0.2">
      <c r="A7" s="318"/>
      <c r="B7" s="381"/>
      <c r="C7" s="381"/>
      <c r="D7" s="114"/>
      <c r="E7" s="114"/>
      <c r="F7" s="114"/>
      <c r="G7" s="114"/>
      <c r="H7" s="114"/>
      <c r="I7" s="114"/>
      <c r="J7" s="318"/>
      <c r="K7" s="318"/>
      <c r="L7" s="318"/>
      <c r="M7" s="318"/>
      <c r="N7" s="318"/>
    </row>
    <row r="8" spans="1:14" s="3" customFormat="1" ht="12" customHeight="1" x14ac:dyDescent="0.2">
      <c r="A8" s="318"/>
      <c r="B8" s="397" t="s">
        <v>75</v>
      </c>
      <c r="C8" s="397"/>
      <c r="D8" s="397"/>
      <c r="E8" s="397"/>
      <c r="F8" s="397"/>
      <c r="G8" s="397"/>
      <c r="H8" s="397"/>
      <c r="I8" s="397"/>
      <c r="J8" s="397"/>
      <c r="K8" s="397"/>
      <c r="L8" s="397"/>
      <c r="M8" s="397"/>
      <c r="N8" s="318"/>
    </row>
    <row r="9" spans="1:14" ht="12" customHeight="1" x14ac:dyDescent="0.2">
      <c r="A9" s="323"/>
      <c r="B9" s="398"/>
      <c r="C9" s="398"/>
      <c r="D9" s="398"/>
      <c r="E9" s="398"/>
      <c r="F9" s="398"/>
      <c r="G9" s="398"/>
      <c r="H9" s="398"/>
      <c r="I9" s="398"/>
      <c r="J9" s="398"/>
      <c r="K9" s="398"/>
      <c r="L9" s="398"/>
      <c r="M9" s="398"/>
      <c r="N9" s="323"/>
    </row>
    <row r="10" spans="1:14" s="286" customFormat="1" ht="207.75" customHeight="1" x14ac:dyDescent="0.2">
      <c r="A10" s="323"/>
      <c r="B10" s="396" t="s">
        <v>331</v>
      </c>
      <c r="C10" s="396"/>
      <c r="D10" s="396"/>
      <c r="E10" s="396"/>
      <c r="F10" s="396"/>
      <c r="G10" s="396"/>
      <c r="H10" s="396"/>
      <c r="I10" s="396"/>
      <c r="J10" s="396"/>
      <c r="K10" s="396"/>
      <c r="L10" s="396"/>
      <c r="M10" s="396"/>
      <c r="N10" s="323"/>
    </row>
    <row r="11" spans="1:14" s="320" customFormat="1" ht="12" customHeight="1" x14ac:dyDescent="0.2">
      <c r="A11" s="323"/>
      <c r="B11" s="399" t="s">
        <v>350</v>
      </c>
      <c r="C11" s="399"/>
      <c r="D11" s="399"/>
      <c r="E11" s="399"/>
      <c r="F11" s="399"/>
      <c r="G11" s="399"/>
      <c r="H11" s="359" t="s">
        <v>351</v>
      </c>
      <c r="I11" s="397" t="s">
        <v>85</v>
      </c>
      <c r="J11" s="397"/>
      <c r="K11" s="397"/>
      <c r="L11" s="397"/>
      <c r="M11" s="397"/>
      <c r="N11" s="105"/>
    </row>
    <row r="12" spans="1:14" s="320" customFormat="1" x14ac:dyDescent="0.2">
      <c r="A12" s="323"/>
      <c r="B12" s="388"/>
      <c r="C12" s="388"/>
      <c r="D12" s="388"/>
      <c r="E12" s="388"/>
      <c r="F12" s="388"/>
      <c r="G12" s="388"/>
      <c r="H12" s="361"/>
      <c r="I12" s="390" t="s">
        <v>213</v>
      </c>
      <c r="J12" s="390"/>
      <c r="K12" s="390"/>
      <c r="L12" s="390"/>
      <c r="M12" s="390"/>
      <c r="N12" s="323"/>
    </row>
    <row r="13" spans="1:14" s="320" customFormat="1" x14ac:dyDescent="0.2">
      <c r="A13" s="323"/>
      <c r="B13" s="389"/>
      <c r="C13" s="389"/>
      <c r="D13" s="389"/>
      <c r="E13" s="389"/>
      <c r="F13" s="389"/>
      <c r="G13" s="389"/>
      <c r="H13" s="360"/>
      <c r="I13" s="391"/>
      <c r="J13" s="391"/>
      <c r="K13" s="391"/>
      <c r="L13" s="391"/>
      <c r="M13" s="391"/>
      <c r="N13" s="323"/>
    </row>
    <row r="14" spans="1:14" s="320" customFormat="1" ht="12" customHeight="1" x14ac:dyDescent="0.2">
      <c r="A14" s="323"/>
      <c r="B14" s="392" t="s">
        <v>343</v>
      </c>
      <c r="C14" s="392"/>
      <c r="D14" s="392"/>
      <c r="E14" s="392"/>
      <c r="F14" s="392"/>
      <c r="G14" s="392"/>
      <c r="H14" s="392"/>
      <c r="I14" s="391"/>
      <c r="J14" s="391"/>
      <c r="K14" s="391"/>
      <c r="L14" s="391"/>
      <c r="M14" s="391"/>
      <c r="N14" s="323"/>
    </row>
    <row r="15" spans="1:14" s="320" customFormat="1" ht="12" customHeight="1" x14ac:dyDescent="0.2">
      <c r="A15" s="324"/>
      <c r="B15" s="392" t="s">
        <v>344</v>
      </c>
      <c r="C15" s="392"/>
      <c r="D15" s="392"/>
      <c r="E15" s="392"/>
      <c r="F15" s="392"/>
      <c r="G15" s="392"/>
      <c r="H15" s="392"/>
      <c r="I15" s="391"/>
      <c r="J15" s="391"/>
      <c r="K15" s="391"/>
      <c r="L15" s="391"/>
      <c r="M15" s="391"/>
      <c r="N15" s="324"/>
    </row>
    <row r="16" spans="1:14" s="320" customFormat="1" ht="12" customHeight="1" x14ac:dyDescent="0.2">
      <c r="A16" s="324"/>
      <c r="B16" s="325" t="s">
        <v>345</v>
      </c>
      <c r="C16" s="326" t="s">
        <v>346</v>
      </c>
      <c r="D16" s="326"/>
      <c r="E16" s="393" t="s">
        <v>352</v>
      </c>
      <c r="F16" s="393"/>
      <c r="G16" s="393"/>
      <c r="H16" s="393"/>
      <c r="I16" s="391"/>
      <c r="J16" s="391"/>
      <c r="K16" s="391"/>
      <c r="L16" s="391"/>
      <c r="M16" s="391"/>
      <c r="N16" s="324"/>
    </row>
    <row r="17" spans="1:14" s="320" customFormat="1" ht="12" customHeight="1" x14ac:dyDescent="0.2">
      <c r="A17" s="324"/>
      <c r="B17" s="392" t="s">
        <v>347</v>
      </c>
      <c r="C17" s="392"/>
      <c r="D17" s="392"/>
      <c r="E17" s="392"/>
      <c r="F17" s="392"/>
      <c r="G17" s="392"/>
      <c r="H17" s="392"/>
      <c r="I17" s="392"/>
      <c r="J17" s="392"/>
      <c r="K17" s="392"/>
      <c r="L17" s="392"/>
      <c r="M17" s="392"/>
      <c r="N17" s="324"/>
    </row>
    <row r="18" spans="1:14" s="320" customFormat="1" x14ac:dyDescent="0.2">
      <c r="A18" s="360"/>
      <c r="B18" s="325" t="s">
        <v>345</v>
      </c>
      <c r="C18" s="326" t="s">
        <v>346</v>
      </c>
      <c r="D18" s="326"/>
      <c r="E18" s="394" t="s">
        <v>348</v>
      </c>
      <c r="F18" s="394"/>
      <c r="G18" s="394"/>
      <c r="H18" s="394"/>
      <c r="I18" s="394"/>
      <c r="J18" s="394"/>
      <c r="K18" s="394"/>
      <c r="L18" s="394"/>
      <c r="M18" s="394"/>
      <c r="N18" s="360"/>
    </row>
    <row r="19" spans="1:14" s="320" customFormat="1" ht="12" customHeight="1" x14ac:dyDescent="0.2">
      <c r="A19" s="360"/>
      <c r="B19" s="385" t="s">
        <v>349</v>
      </c>
      <c r="C19" s="385"/>
      <c r="D19" s="385"/>
      <c r="E19" s="385"/>
      <c r="F19" s="385"/>
      <c r="G19" s="385"/>
      <c r="H19" s="385"/>
      <c r="I19" s="385"/>
      <c r="J19" s="385"/>
      <c r="K19" s="385"/>
      <c r="L19" s="385"/>
      <c r="M19" s="385"/>
      <c r="N19" s="360"/>
    </row>
    <row r="20" spans="1:14" s="320" customFormat="1" x14ac:dyDescent="0.2">
      <c r="A20" s="319"/>
      <c r="B20" s="395"/>
      <c r="C20" s="395"/>
      <c r="D20" s="395"/>
      <c r="E20" s="395"/>
      <c r="F20" s="395"/>
      <c r="G20" s="395"/>
      <c r="H20" s="395"/>
      <c r="I20" s="395"/>
      <c r="J20" s="395"/>
      <c r="K20" s="395"/>
      <c r="L20" s="395"/>
      <c r="M20" s="395"/>
      <c r="N20" s="319"/>
    </row>
    <row r="21" spans="1:14" x14ac:dyDescent="0.2">
      <c r="D21" s="371"/>
      <c r="E21" s="371"/>
      <c r="H21" s="371"/>
      <c r="I21" s="371"/>
      <c r="L21" s="370"/>
      <c r="M21" s="370"/>
    </row>
  </sheetData>
  <sheetProtection formatCells="0" selectLockedCells="1"/>
  <mergeCells count="28">
    <mergeCell ref="B1:M1"/>
    <mergeCell ref="H4:I5"/>
    <mergeCell ref="L4:M5"/>
    <mergeCell ref="J6:K6"/>
    <mergeCell ref="L6:M6"/>
    <mergeCell ref="D3:E3"/>
    <mergeCell ref="F3:G5"/>
    <mergeCell ref="H3:I3"/>
    <mergeCell ref="J3:K5"/>
    <mergeCell ref="L3:M3"/>
    <mergeCell ref="B3:C7"/>
    <mergeCell ref="B10:M10"/>
    <mergeCell ref="B8:M8"/>
    <mergeCell ref="B9:M9"/>
    <mergeCell ref="I11:M11"/>
    <mergeCell ref="B11:G11"/>
    <mergeCell ref="B12:G13"/>
    <mergeCell ref="I12:M16"/>
    <mergeCell ref="B14:H14"/>
    <mergeCell ref="B15:H15"/>
    <mergeCell ref="D21:E21"/>
    <mergeCell ref="H21:I21"/>
    <mergeCell ref="L21:M21"/>
    <mergeCell ref="B17:M17"/>
    <mergeCell ref="E16:H16"/>
    <mergeCell ref="E18:M18"/>
    <mergeCell ref="B19:M19"/>
    <mergeCell ref="B20:M20"/>
  </mergeCells>
  <hyperlinks>
    <hyperlink ref="B19:M19"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B39" sqref="B39"/>
    </sheetView>
  </sheetViews>
  <sheetFormatPr baseColWidth="10" defaultColWidth="12" defaultRowHeight="12" x14ac:dyDescent="0.2"/>
  <cols>
    <col min="1" max="1" width="52.6640625" style="9" bestFit="1" customWidth="1"/>
    <col min="2" max="2" width="90.33203125" style="9" customWidth="1"/>
    <col min="3" max="16384" width="12" style="9"/>
  </cols>
  <sheetData>
    <row r="1" spans="1:3" ht="15" x14ac:dyDescent="0.2">
      <c r="A1" s="7"/>
      <c r="B1" s="192">
        <f>'1_TITRE'!B2</f>
        <v>0</v>
      </c>
      <c r="C1" s="8"/>
    </row>
    <row r="2" spans="1:3" x14ac:dyDescent="0.2">
      <c r="A2" s="66" t="s">
        <v>75</v>
      </c>
      <c r="B2" s="63">
        <f>'2_PRODUCTION'!B9</f>
        <v>0</v>
      </c>
      <c r="C2" s="8"/>
    </row>
    <row r="3" spans="1:3" x14ac:dyDescent="0.2">
      <c r="A3" s="66" t="s">
        <v>71</v>
      </c>
      <c r="B3" s="64"/>
      <c r="C3" s="8"/>
    </row>
    <row r="4" spans="1:3" s="10" customFormat="1" x14ac:dyDescent="0.2">
      <c r="A4" s="66"/>
      <c r="B4" s="65"/>
      <c r="C4" s="8"/>
    </row>
    <row r="5" spans="1:3" x14ac:dyDescent="0.2">
      <c r="A5" s="66" t="s">
        <v>46</v>
      </c>
      <c r="B5" s="187">
        <f>'2_PRODUCTION'!B12</f>
        <v>0</v>
      </c>
      <c r="C5" s="8"/>
    </row>
    <row r="6" spans="1:3" x14ac:dyDescent="0.2">
      <c r="A6" s="66" t="s">
        <v>48</v>
      </c>
      <c r="B6" s="64"/>
      <c r="C6" s="8"/>
    </row>
    <row r="7" spans="1:3" x14ac:dyDescent="0.2">
      <c r="A7" s="66"/>
      <c r="B7" s="65"/>
      <c r="C7" s="8"/>
    </row>
    <row r="8" spans="1:3" x14ac:dyDescent="0.2">
      <c r="A8" s="66" t="s">
        <v>86</v>
      </c>
      <c r="B8" s="64"/>
      <c r="C8" s="8"/>
    </row>
    <row r="9" spans="1:3" x14ac:dyDescent="0.2">
      <c r="A9" s="66" t="s">
        <v>87</v>
      </c>
      <c r="B9" s="195"/>
      <c r="C9" s="196"/>
    </row>
    <row r="10" spans="1:3" x14ac:dyDescent="0.2">
      <c r="A10" s="66" t="s">
        <v>88</v>
      </c>
      <c r="B10" s="64"/>
      <c r="C10" s="189"/>
    </row>
    <row r="11" spans="1:3" x14ac:dyDescent="0.2">
      <c r="A11" s="73" t="s">
        <v>89</v>
      </c>
      <c r="B11" s="65"/>
      <c r="C11" s="8"/>
    </row>
    <row r="12" spans="1:3" x14ac:dyDescent="0.2">
      <c r="A12" s="66" t="s">
        <v>190</v>
      </c>
      <c r="B12" s="64"/>
      <c r="C12" s="8"/>
    </row>
    <row r="13" spans="1:3" x14ac:dyDescent="0.2">
      <c r="A13" s="66"/>
      <c r="B13" s="65"/>
      <c r="C13" s="8"/>
    </row>
    <row r="14" spans="1:3" x14ac:dyDescent="0.2">
      <c r="A14" s="66" t="s">
        <v>72</v>
      </c>
      <c r="B14" s="68"/>
      <c r="C14" s="8"/>
    </row>
    <row r="15" spans="1:3" x14ac:dyDescent="0.2">
      <c r="A15" s="66" t="s">
        <v>0</v>
      </c>
      <c r="B15" s="79"/>
      <c r="C15" s="8"/>
    </row>
    <row r="16" spans="1:3" x14ac:dyDescent="0.2">
      <c r="A16" s="81" t="s">
        <v>127</v>
      </c>
      <c r="B16" s="79"/>
      <c r="C16" s="8"/>
    </row>
    <row r="17" spans="1:3" x14ac:dyDescent="0.2">
      <c r="A17" s="89" t="s">
        <v>130</v>
      </c>
      <c r="B17" s="83"/>
      <c r="C17" s="8"/>
    </row>
    <row r="18" spans="1:3" x14ac:dyDescent="0.2">
      <c r="A18" s="81"/>
      <c r="B18" s="80"/>
      <c r="C18" s="8"/>
    </row>
    <row r="19" spans="1:3" x14ac:dyDescent="0.2">
      <c r="A19" s="66" t="s">
        <v>69</v>
      </c>
      <c r="B19" s="188"/>
      <c r="C19" s="8"/>
    </row>
    <row r="20" spans="1:3" x14ac:dyDescent="0.2">
      <c r="A20" s="66" t="s">
        <v>128</v>
      </c>
      <c r="B20" s="69"/>
      <c r="C20" s="8"/>
    </row>
    <row r="21" spans="1:3" x14ac:dyDescent="0.2">
      <c r="A21" s="89" t="s">
        <v>129</v>
      </c>
      <c r="B21" s="69"/>
      <c r="C21" s="8"/>
    </row>
    <row r="22" spans="1:3" x14ac:dyDescent="0.2">
      <c r="A22" s="89"/>
      <c r="B22" s="7"/>
      <c r="C22" s="8"/>
    </row>
    <row r="23" spans="1:3" x14ac:dyDescent="0.2">
      <c r="A23" s="66" t="s">
        <v>68</v>
      </c>
      <c r="B23" s="67"/>
      <c r="C23" s="8"/>
    </row>
    <row r="24" spans="1:3" x14ac:dyDescent="0.2">
      <c r="A24" s="66" t="s">
        <v>157</v>
      </c>
      <c r="B24" s="67"/>
      <c r="C24" s="8"/>
    </row>
    <row r="25" spans="1:3" x14ac:dyDescent="0.2">
      <c r="A25" s="66"/>
      <c r="B25" s="7"/>
      <c r="C25" s="8"/>
    </row>
    <row r="26" spans="1:3" x14ac:dyDescent="0.2">
      <c r="A26" s="66" t="s">
        <v>14</v>
      </c>
      <c r="B26" s="1"/>
      <c r="C26" s="8"/>
    </row>
    <row r="27" spans="1:3" x14ac:dyDescent="0.2">
      <c r="A27" s="66" t="s">
        <v>45</v>
      </c>
      <c r="B27" s="74"/>
      <c r="C27" s="8"/>
    </row>
    <row r="28" spans="1:3" x14ac:dyDescent="0.2">
      <c r="A28" s="66" t="s">
        <v>1</v>
      </c>
      <c r="B28" s="75"/>
      <c r="C28" s="8"/>
    </row>
    <row r="29" spans="1:3" x14ac:dyDescent="0.2">
      <c r="A29" s="7"/>
      <c r="B29" s="7"/>
      <c r="C29" s="8"/>
    </row>
    <row r="30" spans="1:3" x14ac:dyDescent="0.2">
      <c r="A30" s="101" t="s">
        <v>49</v>
      </c>
      <c r="B30" s="107"/>
      <c r="C30" s="8"/>
    </row>
    <row r="31" spans="1:3" x14ac:dyDescent="0.2">
      <c r="A31" s="101" t="s">
        <v>1</v>
      </c>
      <c r="B31" s="107"/>
      <c r="C31" s="8"/>
    </row>
    <row r="32" spans="1:3" x14ac:dyDescent="0.2">
      <c r="A32" s="101" t="s">
        <v>45</v>
      </c>
      <c r="B32" s="107"/>
      <c r="C32" s="8"/>
    </row>
    <row r="33" spans="1:3" x14ac:dyDescent="0.2">
      <c r="A33" s="101"/>
      <c r="B33" s="101"/>
      <c r="C33" s="101"/>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8"/>
  <sheetViews>
    <sheetView showGridLines="0" zoomScaleNormal="100" workbookViewId="0">
      <selection activeCell="R30" sqref="R30"/>
    </sheetView>
  </sheetViews>
  <sheetFormatPr baseColWidth="10" defaultRowHeight="12" x14ac:dyDescent="0.2"/>
  <cols>
    <col min="1" max="16384" width="12" style="115"/>
  </cols>
  <sheetData>
    <row r="1" spans="1:16" ht="15" customHeight="1" x14ac:dyDescent="0.2">
      <c r="A1" s="409"/>
      <c r="B1" s="409"/>
      <c r="C1" s="409"/>
      <c r="D1" s="409"/>
      <c r="E1" s="409"/>
      <c r="F1" s="411">
        <f>'1_TITRE'!B2</f>
        <v>0</v>
      </c>
      <c r="G1" s="411"/>
      <c r="H1" s="411"/>
      <c r="I1" s="411"/>
      <c r="J1" s="411"/>
      <c r="K1" s="411"/>
      <c r="L1" s="411"/>
      <c r="M1" s="411"/>
      <c r="N1" s="279"/>
    </row>
    <row r="2" spans="1:16" x14ac:dyDescent="0.2">
      <c r="A2" s="378" t="s">
        <v>290</v>
      </c>
      <c r="B2" s="378"/>
      <c r="C2" s="378"/>
      <c r="D2" s="378"/>
      <c r="E2" s="378"/>
      <c r="F2" s="410"/>
      <c r="G2" s="410"/>
      <c r="H2" s="410"/>
      <c r="I2" s="410"/>
      <c r="J2" s="410"/>
      <c r="K2" s="410"/>
      <c r="L2" s="410"/>
      <c r="M2" s="410"/>
      <c r="N2" s="279"/>
    </row>
    <row r="3" spans="1:16" x14ac:dyDescent="0.2">
      <c r="A3" s="378"/>
      <c r="B3" s="378"/>
      <c r="C3" s="378"/>
      <c r="D3" s="378"/>
      <c r="E3" s="378"/>
      <c r="F3" s="407"/>
      <c r="G3" s="407"/>
      <c r="H3" s="407"/>
      <c r="I3" s="407"/>
      <c r="J3" s="407"/>
      <c r="K3" s="407"/>
      <c r="L3" s="407"/>
      <c r="M3" s="279"/>
      <c r="N3" s="279"/>
    </row>
    <row r="4" spans="1:16" x14ac:dyDescent="0.2">
      <c r="A4" s="378" t="s">
        <v>84</v>
      </c>
      <c r="B4" s="378"/>
      <c r="C4" s="378"/>
      <c r="D4" s="378"/>
      <c r="E4" s="378"/>
      <c r="F4" s="408"/>
      <c r="G4" s="408"/>
      <c r="H4" s="408"/>
      <c r="I4" s="408"/>
      <c r="J4" s="408"/>
      <c r="K4" s="408"/>
      <c r="L4" s="408"/>
      <c r="M4" s="408"/>
      <c r="N4" s="279"/>
    </row>
    <row r="5" spans="1:16" x14ac:dyDescent="0.2">
      <c r="A5" s="378" t="s">
        <v>158</v>
      </c>
      <c r="B5" s="378"/>
      <c r="C5" s="378"/>
      <c r="D5" s="378"/>
      <c r="E5" s="378"/>
      <c r="F5" s="408"/>
      <c r="G5" s="408"/>
      <c r="H5" s="408"/>
      <c r="I5" s="408"/>
      <c r="J5" s="408"/>
      <c r="K5" s="408"/>
      <c r="L5" s="408"/>
      <c r="M5" s="408"/>
      <c r="N5" s="279"/>
    </row>
    <row r="6" spans="1:16" x14ac:dyDescent="0.2">
      <c r="A6" s="378" t="s">
        <v>65</v>
      </c>
      <c r="B6" s="378"/>
      <c r="C6" s="378"/>
      <c r="D6" s="378"/>
      <c r="E6" s="378"/>
      <c r="F6" s="408"/>
      <c r="G6" s="408"/>
      <c r="H6" s="408"/>
      <c r="I6" s="408"/>
      <c r="J6" s="408"/>
      <c r="K6" s="408"/>
      <c r="L6" s="408"/>
      <c r="M6" s="408"/>
      <c r="N6" s="279"/>
      <c r="P6" s="116"/>
    </row>
    <row r="7" spans="1:16" x14ac:dyDescent="0.2">
      <c r="A7" s="378" t="s">
        <v>166</v>
      </c>
      <c r="B7" s="378"/>
      <c r="C7" s="378"/>
      <c r="D7" s="378"/>
      <c r="E7" s="378"/>
      <c r="F7" s="273">
        <v>0</v>
      </c>
      <c r="G7" s="279" t="s">
        <v>93</v>
      </c>
      <c r="H7" s="405"/>
      <c r="I7" s="405"/>
      <c r="J7" s="405"/>
      <c r="K7" s="405"/>
      <c r="L7" s="405"/>
      <c r="M7" s="280"/>
      <c r="N7" s="292">
        <f>LEFT(F7,2)*1</f>
        <v>0</v>
      </c>
    </row>
    <row r="8" spans="1:16" x14ac:dyDescent="0.2">
      <c r="A8" s="378" t="s">
        <v>164</v>
      </c>
      <c r="B8" s="378"/>
      <c r="C8" s="378"/>
      <c r="D8" s="378"/>
      <c r="E8" s="378"/>
      <c r="F8" s="408"/>
      <c r="G8" s="408"/>
      <c r="H8" s="408"/>
      <c r="I8" s="408"/>
      <c r="J8" s="114" t="s">
        <v>163</v>
      </c>
      <c r="K8" s="408"/>
      <c r="L8" s="408"/>
      <c r="M8" s="408"/>
      <c r="N8" s="279"/>
    </row>
    <row r="9" spans="1:16" x14ac:dyDescent="0.2">
      <c r="A9" s="378" t="s">
        <v>165</v>
      </c>
      <c r="B9" s="378"/>
      <c r="C9" s="378"/>
      <c r="D9" s="378"/>
      <c r="E9" s="378"/>
      <c r="F9" s="408"/>
      <c r="G9" s="408"/>
      <c r="H9" s="408"/>
      <c r="I9" s="408"/>
      <c r="J9" s="408"/>
      <c r="K9" s="408"/>
      <c r="L9" s="408"/>
      <c r="M9" s="408"/>
      <c r="N9" s="279"/>
    </row>
    <row r="10" spans="1:16" s="116" customFormat="1" x14ac:dyDescent="0.2">
      <c r="A10" s="378" t="s">
        <v>64</v>
      </c>
      <c r="B10" s="378"/>
      <c r="C10" s="378"/>
      <c r="D10" s="378"/>
      <c r="E10" s="378"/>
      <c r="F10" s="408"/>
      <c r="G10" s="408"/>
      <c r="H10" s="408"/>
      <c r="I10" s="408"/>
      <c r="J10" s="408"/>
      <c r="K10" s="408"/>
      <c r="L10" s="408"/>
      <c r="M10" s="408"/>
      <c r="N10" s="279"/>
    </row>
    <row r="11" spans="1:16" ht="12" customHeight="1" x14ac:dyDescent="0.2">
      <c r="A11" s="378"/>
      <c r="B11" s="378"/>
      <c r="C11" s="378"/>
      <c r="D11" s="378"/>
      <c r="E11" s="378"/>
      <c r="F11" s="406" t="s">
        <v>214</v>
      </c>
      <c r="G11" s="406"/>
      <c r="H11" s="406"/>
      <c r="I11" s="406"/>
      <c r="J11" s="406"/>
      <c r="K11" s="406"/>
      <c r="L11" s="406"/>
      <c r="M11" s="279"/>
      <c r="N11" s="279"/>
    </row>
    <row r="12" spans="1:16" s="116" customFormat="1" ht="12" customHeight="1" x14ac:dyDescent="0.2">
      <c r="A12" s="279"/>
      <c r="B12" s="279"/>
      <c r="C12" s="279"/>
      <c r="D12" s="279"/>
      <c r="E12" s="279"/>
      <c r="F12" s="281"/>
      <c r="G12" s="281"/>
      <c r="H12" s="281"/>
      <c r="I12" s="281"/>
      <c r="J12" s="281"/>
      <c r="K12" s="281"/>
      <c r="L12" s="281"/>
      <c r="M12" s="279"/>
      <c r="N12" s="279"/>
    </row>
    <row r="13" spans="1:16" x14ac:dyDescent="0.2">
      <c r="A13" s="378" t="s">
        <v>159</v>
      </c>
      <c r="B13" s="378"/>
      <c r="C13" s="378"/>
      <c r="D13" s="378"/>
      <c r="E13" s="378"/>
      <c r="F13" s="408"/>
      <c r="G13" s="408"/>
      <c r="H13" s="408"/>
      <c r="I13" s="408"/>
      <c r="J13" s="408"/>
      <c r="K13" s="408"/>
      <c r="L13" s="408"/>
      <c r="M13" s="408"/>
      <c r="N13" s="279"/>
    </row>
    <row r="14" spans="1:16" x14ac:dyDescent="0.2">
      <c r="A14" s="378" t="s">
        <v>158</v>
      </c>
      <c r="B14" s="378"/>
      <c r="C14" s="378"/>
      <c r="D14" s="378"/>
      <c r="E14" s="378"/>
      <c r="F14" s="408"/>
      <c r="G14" s="408"/>
      <c r="H14" s="408"/>
      <c r="I14" s="408"/>
      <c r="J14" s="408"/>
      <c r="K14" s="408"/>
      <c r="L14" s="408"/>
      <c r="M14" s="408"/>
      <c r="N14" s="279"/>
    </row>
    <row r="15" spans="1:16" x14ac:dyDescent="0.2">
      <c r="A15" s="378" t="s">
        <v>65</v>
      </c>
      <c r="B15" s="378"/>
      <c r="C15" s="378"/>
      <c r="D15" s="378"/>
      <c r="E15" s="378"/>
      <c r="F15" s="408"/>
      <c r="G15" s="408"/>
      <c r="H15" s="408"/>
      <c r="I15" s="408"/>
      <c r="J15" s="408"/>
      <c r="K15" s="408"/>
      <c r="L15" s="408"/>
      <c r="M15" s="408"/>
      <c r="N15" s="279"/>
    </row>
    <row r="16" spans="1:16" x14ac:dyDescent="0.2">
      <c r="A16" s="378" t="s">
        <v>166</v>
      </c>
      <c r="B16" s="378"/>
      <c r="C16" s="378"/>
      <c r="D16" s="378"/>
      <c r="E16" s="378"/>
      <c r="F16" s="274">
        <v>0</v>
      </c>
      <c r="G16" s="279" t="s">
        <v>93</v>
      </c>
      <c r="H16" s="405"/>
      <c r="I16" s="405"/>
      <c r="J16" s="405"/>
      <c r="K16" s="405"/>
      <c r="L16" s="405"/>
      <c r="M16" s="405"/>
      <c r="N16" s="292">
        <f>LEFT(F16,2)*1</f>
        <v>0</v>
      </c>
    </row>
    <row r="17" spans="1:14" ht="12" customHeight="1" x14ac:dyDescent="0.2">
      <c r="A17" s="378" t="s">
        <v>164</v>
      </c>
      <c r="B17" s="378"/>
      <c r="C17" s="378"/>
      <c r="D17" s="378"/>
      <c r="E17" s="378"/>
      <c r="F17" s="408"/>
      <c r="G17" s="408"/>
      <c r="H17" s="408"/>
      <c r="I17" s="408"/>
      <c r="J17" s="114" t="s">
        <v>163</v>
      </c>
      <c r="K17" s="408"/>
      <c r="L17" s="408"/>
      <c r="M17" s="408"/>
      <c r="N17" s="279"/>
    </row>
    <row r="18" spans="1:14" x14ac:dyDescent="0.2">
      <c r="A18" s="378" t="s">
        <v>41</v>
      </c>
      <c r="B18" s="378"/>
      <c r="C18" s="378"/>
      <c r="D18" s="378"/>
      <c r="E18" s="378"/>
      <c r="F18" s="408"/>
      <c r="G18" s="408"/>
      <c r="H18" s="408"/>
      <c r="I18" s="408"/>
      <c r="J18" s="408"/>
      <c r="K18" s="408"/>
      <c r="L18" s="408"/>
      <c r="M18" s="408"/>
      <c r="N18" s="279"/>
    </row>
    <row r="19" spans="1:14" x14ac:dyDescent="0.2">
      <c r="A19" s="378" t="s">
        <v>64</v>
      </c>
      <c r="B19" s="378"/>
      <c r="C19" s="378"/>
      <c r="D19" s="378"/>
      <c r="E19" s="378"/>
      <c r="F19" s="408"/>
      <c r="G19" s="408"/>
      <c r="H19" s="408"/>
      <c r="I19" s="408"/>
      <c r="J19" s="408"/>
      <c r="K19" s="408"/>
      <c r="L19" s="408"/>
      <c r="M19" s="408"/>
      <c r="N19" s="279"/>
    </row>
    <row r="20" spans="1:14" ht="12" customHeight="1" x14ac:dyDescent="0.2">
      <c r="A20" s="378"/>
      <c r="B20" s="378"/>
      <c r="C20" s="378"/>
      <c r="D20" s="378"/>
      <c r="E20" s="378"/>
      <c r="F20" s="406" t="s">
        <v>214</v>
      </c>
      <c r="G20" s="406"/>
      <c r="H20" s="406"/>
      <c r="I20" s="406"/>
      <c r="J20" s="406"/>
      <c r="K20" s="406"/>
      <c r="L20" s="406"/>
      <c r="M20" s="279"/>
      <c r="N20" s="279"/>
    </row>
    <row r="21" spans="1:14" s="116" customFormat="1" ht="12" customHeight="1" x14ac:dyDescent="0.2">
      <c r="A21" s="279"/>
      <c r="B21" s="279"/>
      <c r="C21" s="279"/>
      <c r="D21" s="279"/>
      <c r="E21" s="279"/>
      <c r="F21" s="281"/>
      <c r="G21" s="281"/>
      <c r="H21" s="281"/>
      <c r="I21" s="281"/>
      <c r="J21" s="281"/>
      <c r="K21" s="281"/>
      <c r="L21" s="281"/>
      <c r="M21" s="279"/>
      <c r="N21" s="279"/>
    </row>
    <row r="22" spans="1:14" x14ac:dyDescent="0.2">
      <c r="A22" s="378" t="s">
        <v>70</v>
      </c>
      <c r="B22" s="378"/>
      <c r="C22" s="378"/>
      <c r="D22" s="378"/>
      <c r="E22" s="378"/>
      <c r="F22" s="408"/>
      <c r="G22" s="408"/>
      <c r="H22" s="408"/>
      <c r="I22" s="408"/>
      <c r="J22" s="408"/>
      <c r="K22" s="408"/>
      <c r="L22" s="408"/>
      <c r="M22" s="408"/>
      <c r="N22" s="279"/>
    </row>
    <row r="23" spans="1:14" x14ac:dyDescent="0.2">
      <c r="A23" s="378"/>
      <c r="B23" s="378"/>
      <c r="C23" s="378"/>
      <c r="D23" s="378"/>
      <c r="E23" s="378"/>
      <c r="F23" s="279"/>
      <c r="G23" s="279"/>
      <c r="H23" s="279"/>
      <c r="I23" s="279"/>
      <c r="J23" s="279"/>
      <c r="K23" s="279"/>
      <c r="L23" s="279"/>
      <c r="M23" s="279"/>
      <c r="N23" s="279"/>
    </row>
    <row r="24" spans="1:14" x14ac:dyDescent="0.2">
      <c r="A24" s="114"/>
      <c r="B24" s="407" t="s">
        <v>288</v>
      </c>
      <c r="C24" s="407"/>
      <c r="D24" s="407"/>
      <c r="E24" s="407"/>
      <c r="F24" s="407"/>
      <c r="G24" s="407"/>
      <c r="H24" s="407"/>
      <c r="I24" s="407"/>
      <c r="J24" s="407"/>
      <c r="K24" s="407"/>
      <c r="L24" s="407"/>
      <c r="M24" s="407"/>
      <c r="N24" s="114"/>
    </row>
    <row r="25" spans="1:14" x14ac:dyDescent="0.2">
      <c r="A25" s="114"/>
      <c r="B25" s="412"/>
      <c r="C25" s="412"/>
      <c r="D25" s="412"/>
      <c r="E25" s="412"/>
      <c r="F25" s="412"/>
      <c r="G25" s="412"/>
      <c r="H25" s="412"/>
      <c r="I25" s="412"/>
      <c r="J25" s="412"/>
      <c r="K25" s="412"/>
      <c r="L25" s="412"/>
      <c r="M25" s="412"/>
      <c r="N25" s="114"/>
    </row>
    <row r="26" spans="1:14" x14ac:dyDescent="0.2">
      <c r="A26" s="114"/>
      <c r="B26" s="412"/>
      <c r="C26" s="412"/>
      <c r="D26" s="412"/>
      <c r="E26" s="412"/>
      <c r="F26" s="412"/>
      <c r="G26" s="412"/>
      <c r="H26" s="412"/>
      <c r="I26" s="412"/>
      <c r="J26" s="412"/>
      <c r="K26" s="412"/>
      <c r="L26" s="412"/>
      <c r="M26" s="412"/>
      <c r="N26" s="114"/>
    </row>
    <row r="27" spans="1:14" x14ac:dyDescent="0.2">
      <c r="A27" s="114"/>
      <c r="B27" s="412"/>
      <c r="C27" s="412"/>
      <c r="D27" s="412"/>
      <c r="E27" s="412"/>
      <c r="F27" s="412"/>
      <c r="G27" s="412"/>
      <c r="H27" s="412"/>
      <c r="I27" s="412"/>
      <c r="J27" s="412"/>
      <c r="K27" s="412"/>
      <c r="L27" s="412"/>
      <c r="M27" s="412"/>
      <c r="N27" s="114"/>
    </row>
    <row r="28" spans="1:14" x14ac:dyDescent="0.2">
      <c r="A28" s="378"/>
      <c r="B28" s="378"/>
      <c r="C28" s="378"/>
      <c r="D28" s="378"/>
      <c r="E28" s="378"/>
      <c r="F28" s="279"/>
      <c r="G28" s="279"/>
      <c r="H28" s="279"/>
      <c r="I28" s="279"/>
      <c r="J28" s="279"/>
      <c r="K28" s="279"/>
      <c r="L28" s="279"/>
      <c r="M28" s="279"/>
      <c r="N28" s="114"/>
    </row>
  </sheetData>
  <mergeCells count="46">
    <mergeCell ref="F13:M13"/>
    <mergeCell ref="F14:M14"/>
    <mergeCell ref="F15:M15"/>
    <mergeCell ref="H16:M16"/>
    <mergeCell ref="K17:M17"/>
    <mergeCell ref="F17:I17"/>
    <mergeCell ref="A28:E28"/>
    <mergeCell ref="A18:E18"/>
    <mergeCell ref="A19:E19"/>
    <mergeCell ref="A20:E20"/>
    <mergeCell ref="A22:E22"/>
    <mergeCell ref="A23:E23"/>
    <mergeCell ref="B24:M24"/>
    <mergeCell ref="B25:M27"/>
    <mergeCell ref="F18:M18"/>
    <mergeCell ref="F19:M19"/>
    <mergeCell ref="F22:M22"/>
    <mergeCell ref="F20:L20"/>
    <mergeCell ref="A1:E1"/>
    <mergeCell ref="F2:M2"/>
    <mergeCell ref="A2:E2"/>
    <mergeCell ref="A3:E3"/>
    <mergeCell ref="A4:E4"/>
    <mergeCell ref="F4:M4"/>
    <mergeCell ref="F1:M1"/>
    <mergeCell ref="H7:L7"/>
    <mergeCell ref="F11:L11"/>
    <mergeCell ref="F3:L3"/>
    <mergeCell ref="F10:M10"/>
    <mergeCell ref="F5:M5"/>
    <mergeCell ref="F6:M6"/>
    <mergeCell ref="K8:M8"/>
    <mergeCell ref="F9:M9"/>
    <mergeCell ref="F8:I8"/>
    <mergeCell ref="A10:E10"/>
    <mergeCell ref="A14:E14"/>
    <mergeCell ref="A15:E15"/>
    <mergeCell ref="A16:E16"/>
    <mergeCell ref="A17:E17"/>
    <mergeCell ref="A11:E11"/>
    <mergeCell ref="A13:E13"/>
    <mergeCell ref="A5:E5"/>
    <mergeCell ref="A6:E6"/>
    <mergeCell ref="A7:E7"/>
    <mergeCell ref="A8:E8"/>
    <mergeCell ref="A9:E9"/>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29"/>
  <sheetViews>
    <sheetView showGridLines="0" showRuler="0" zoomScaleNormal="100" workbookViewId="0">
      <selection activeCell="J38" sqref="J38"/>
    </sheetView>
  </sheetViews>
  <sheetFormatPr baseColWidth="10" defaultColWidth="12" defaultRowHeight="12" x14ac:dyDescent="0.2"/>
  <cols>
    <col min="1" max="3" width="12" style="2" customWidth="1"/>
    <col min="4" max="16384" width="12" style="2"/>
  </cols>
  <sheetData>
    <row r="1" spans="1:18" ht="15" x14ac:dyDescent="0.2">
      <c r="A1" s="283"/>
      <c r="B1" s="411">
        <f>'1_TITRE'!B2</f>
        <v>0</v>
      </c>
      <c r="C1" s="411"/>
      <c r="D1" s="411"/>
      <c r="E1" s="411"/>
      <c r="F1" s="411"/>
      <c r="G1" s="411"/>
      <c r="H1" s="411"/>
      <c r="I1" s="411"/>
      <c r="J1" s="411"/>
      <c r="K1" s="411"/>
      <c r="L1" s="411"/>
      <c r="M1" s="411"/>
      <c r="N1" s="283"/>
    </row>
    <row r="2" spans="1:18" s="3" customFormat="1" x14ac:dyDescent="0.2">
      <c r="A2" s="279"/>
      <c r="B2" s="378" t="s">
        <v>77</v>
      </c>
      <c r="C2" s="378"/>
      <c r="D2" s="378"/>
      <c r="E2" s="378"/>
      <c r="F2" s="378"/>
      <c r="G2" s="378"/>
      <c r="H2" s="378"/>
      <c r="I2" s="378"/>
      <c r="J2" s="378" t="s">
        <v>167</v>
      </c>
      <c r="K2" s="378"/>
      <c r="L2" s="378" t="s">
        <v>47</v>
      </c>
      <c r="M2" s="378"/>
      <c r="N2" s="279"/>
    </row>
    <row r="3" spans="1:18" x14ac:dyDescent="0.2">
      <c r="A3" s="283"/>
      <c r="B3" s="376"/>
      <c r="C3" s="376"/>
      <c r="D3" s="376"/>
      <c r="E3" s="376"/>
      <c r="F3" s="376"/>
      <c r="G3" s="376"/>
      <c r="H3" s="376"/>
      <c r="I3" s="376"/>
      <c r="J3" s="414"/>
      <c r="K3" s="414"/>
      <c r="L3" s="413"/>
      <c r="M3" s="413"/>
      <c r="N3" s="283"/>
    </row>
    <row r="4" spans="1:18" x14ac:dyDescent="0.2">
      <c r="A4" s="283"/>
      <c r="B4" s="376"/>
      <c r="C4" s="376"/>
      <c r="D4" s="376"/>
      <c r="E4" s="376"/>
      <c r="F4" s="376"/>
      <c r="G4" s="376"/>
      <c r="H4" s="376"/>
      <c r="I4" s="376"/>
      <c r="J4" s="414"/>
      <c r="K4" s="414"/>
      <c r="L4" s="413"/>
      <c r="M4" s="413"/>
      <c r="N4" s="283"/>
    </row>
    <row r="5" spans="1:18" x14ac:dyDescent="0.2">
      <c r="A5" s="283"/>
      <c r="B5" s="376"/>
      <c r="C5" s="376"/>
      <c r="D5" s="376"/>
      <c r="E5" s="376"/>
      <c r="F5" s="376"/>
      <c r="G5" s="376"/>
      <c r="H5" s="376"/>
      <c r="I5" s="376"/>
      <c r="J5" s="414"/>
      <c r="K5" s="414"/>
      <c r="L5" s="413"/>
      <c r="M5" s="413"/>
      <c r="N5" s="283"/>
    </row>
    <row r="6" spans="1:18" x14ac:dyDescent="0.2">
      <c r="A6" s="283"/>
      <c r="B6" s="376"/>
      <c r="C6" s="376"/>
      <c r="D6" s="376"/>
      <c r="E6" s="376"/>
      <c r="F6" s="376"/>
      <c r="G6" s="376"/>
      <c r="H6" s="376"/>
      <c r="I6" s="376"/>
      <c r="J6" s="414"/>
      <c r="K6" s="414"/>
      <c r="L6" s="413"/>
      <c r="M6" s="413"/>
      <c r="N6" s="283"/>
    </row>
    <row r="7" spans="1:18" x14ac:dyDescent="0.2">
      <c r="A7" s="283"/>
      <c r="B7" s="376"/>
      <c r="C7" s="376"/>
      <c r="D7" s="376"/>
      <c r="E7" s="376"/>
      <c r="F7" s="376"/>
      <c r="G7" s="376"/>
      <c r="H7" s="376"/>
      <c r="I7" s="376"/>
      <c r="J7" s="414"/>
      <c r="K7" s="414"/>
      <c r="L7" s="413"/>
      <c r="M7" s="413"/>
      <c r="N7" s="283"/>
    </row>
    <row r="8" spans="1:18" x14ac:dyDescent="0.2">
      <c r="A8" s="283"/>
      <c r="B8" s="381" t="s">
        <v>148</v>
      </c>
      <c r="C8" s="381"/>
      <c r="D8" s="381"/>
      <c r="E8" s="381"/>
      <c r="F8" s="381"/>
      <c r="G8" s="381"/>
      <c r="H8" s="381"/>
      <c r="I8" s="381"/>
      <c r="J8" s="423"/>
      <c r="K8" s="423"/>
      <c r="L8" s="190" t="s">
        <v>40</v>
      </c>
      <c r="M8" s="191">
        <f>SUM(L3:L7)</f>
        <v>0</v>
      </c>
      <c r="N8" s="283"/>
    </row>
    <row r="9" spans="1:18" x14ac:dyDescent="0.2">
      <c r="A9" s="283"/>
      <c r="B9" s="283"/>
      <c r="C9" s="283"/>
      <c r="D9" s="283"/>
      <c r="E9" s="283"/>
      <c r="F9" s="283"/>
      <c r="G9" s="283"/>
      <c r="H9" s="283"/>
      <c r="I9" s="283"/>
      <c r="J9" s="283"/>
      <c r="K9" s="283"/>
      <c r="L9" s="4"/>
      <c r="M9" s="5"/>
      <c r="N9" s="283"/>
    </row>
    <row r="10" spans="1:18" s="3" customFormat="1" x14ac:dyDescent="0.2">
      <c r="A10" s="279"/>
      <c r="B10" s="378" t="s">
        <v>2</v>
      </c>
      <c r="C10" s="378"/>
      <c r="D10" s="378"/>
      <c r="E10" s="378"/>
      <c r="F10" s="378"/>
      <c r="G10" s="378"/>
      <c r="H10" s="378"/>
      <c r="I10" s="378"/>
      <c r="J10" s="378" t="s">
        <v>167</v>
      </c>
      <c r="K10" s="378"/>
      <c r="L10" s="378" t="s">
        <v>47</v>
      </c>
      <c r="M10" s="378"/>
      <c r="N10" s="279"/>
    </row>
    <row r="11" spans="1:18" x14ac:dyDescent="0.2">
      <c r="A11" s="283"/>
      <c r="B11" s="376"/>
      <c r="C11" s="376"/>
      <c r="D11" s="376"/>
      <c r="E11" s="376"/>
      <c r="F11" s="376"/>
      <c r="G11" s="376"/>
      <c r="H11" s="376"/>
      <c r="I11" s="376"/>
      <c r="J11" s="415"/>
      <c r="K11" s="415"/>
      <c r="L11" s="415"/>
      <c r="M11" s="282"/>
      <c r="N11" s="283"/>
    </row>
    <row r="12" spans="1:18" x14ac:dyDescent="0.2">
      <c r="A12" s="283"/>
      <c r="B12" s="376"/>
      <c r="C12" s="376"/>
      <c r="D12" s="376"/>
      <c r="E12" s="376"/>
      <c r="F12" s="376"/>
      <c r="G12" s="376"/>
      <c r="H12" s="376"/>
      <c r="I12" s="376"/>
      <c r="J12" s="415"/>
      <c r="K12" s="415"/>
      <c r="L12" s="415"/>
      <c r="M12" s="282"/>
      <c r="N12" s="283"/>
    </row>
    <row r="13" spans="1:18" x14ac:dyDescent="0.2">
      <c r="A13" s="283"/>
      <c r="B13" s="376"/>
      <c r="C13" s="376"/>
      <c r="D13" s="376"/>
      <c r="E13" s="376"/>
      <c r="F13" s="376"/>
      <c r="G13" s="376"/>
      <c r="H13" s="376"/>
      <c r="I13" s="376"/>
      <c r="J13" s="415"/>
      <c r="K13" s="415"/>
      <c r="L13" s="415"/>
      <c r="M13" s="282"/>
      <c r="N13" s="283"/>
    </row>
    <row r="14" spans="1:18" x14ac:dyDescent="0.2">
      <c r="A14" s="283"/>
      <c r="B14" s="421"/>
      <c r="C14" s="421"/>
      <c r="D14" s="421"/>
      <c r="E14" s="421"/>
      <c r="F14" s="421"/>
      <c r="G14" s="421"/>
      <c r="H14" s="421"/>
      <c r="I14" s="421"/>
      <c r="J14" s="421"/>
      <c r="K14" s="421"/>
      <c r="L14" s="4" t="s">
        <v>40</v>
      </c>
      <c r="M14" s="191">
        <f>SUM(L11:M13)</f>
        <v>0</v>
      </c>
      <c r="N14" s="283"/>
    </row>
    <row r="15" spans="1:18" x14ac:dyDescent="0.2">
      <c r="A15" s="283"/>
      <c r="B15" s="284"/>
      <c r="C15" s="284"/>
      <c r="D15" s="284"/>
      <c r="E15" s="284"/>
      <c r="F15" s="284"/>
      <c r="G15" s="284"/>
      <c r="H15" s="284"/>
      <c r="I15" s="284"/>
      <c r="J15" s="284"/>
      <c r="K15" s="284"/>
      <c r="L15" s="4"/>
      <c r="M15" s="5"/>
      <c r="N15" s="283"/>
    </row>
    <row r="16" spans="1:18" x14ac:dyDescent="0.2">
      <c r="A16" s="283"/>
      <c r="B16" s="422" t="s">
        <v>42</v>
      </c>
      <c r="C16" s="422"/>
      <c r="D16" s="422"/>
      <c r="E16" s="422"/>
      <c r="F16" s="422"/>
      <c r="G16" s="422"/>
      <c r="H16" s="422"/>
      <c r="I16" s="422"/>
      <c r="J16" s="422" t="s">
        <v>43</v>
      </c>
      <c r="K16" s="422"/>
      <c r="L16" s="422" t="s">
        <v>44</v>
      </c>
      <c r="M16" s="422"/>
      <c r="N16" s="283"/>
      <c r="P16" s="6"/>
      <c r="Q16" s="6"/>
      <c r="R16" s="6"/>
    </row>
    <row r="17" spans="1:20" x14ac:dyDescent="0.2">
      <c r="A17" s="283"/>
      <c r="B17" s="419"/>
      <c r="C17" s="419"/>
      <c r="D17" s="419"/>
      <c r="E17" s="419"/>
      <c r="F17" s="419"/>
      <c r="G17" s="419"/>
      <c r="H17" s="419"/>
      <c r="I17" s="419"/>
      <c r="J17" s="418"/>
      <c r="K17" s="418"/>
      <c r="L17" s="416"/>
      <c r="M17" s="416"/>
      <c r="N17" s="283"/>
      <c r="P17" s="417"/>
      <c r="Q17" s="417"/>
      <c r="R17" s="417"/>
    </row>
    <row r="18" spans="1:20" x14ac:dyDescent="0.2">
      <c r="A18" s="283"/>
      <c r="B18" s="419"/>
      <c r="C18" s="419"/>
      <c r="D18" s="419"/>
      <c r="E18" s="419"/>
      <c r="F18" s="419"/>
      <c r="G18" s="419"/>
      <c r="H18" s="419"/>
      <c r="I18" s="419"/>
      <c r="J18" s="418"/>
      <c r="K18" s="418"/>
      <c r="L18" s="416"/>
      <c r="M18" s="416"/>
      <c r="N18" s="283"/>
      <c r="P18" s="70"/>
      <c r="Q18" s="70"/>
      <c r="R18" s="70"/>
    </row>
    <row r="19" spans="1:20" x14ac:dyDescent="0.2">
      <c r="A19" s="283"/>
      <c r="B19" s="419"/>
      <c r="C19" s="419"/>
      <c r="D19" s="419"/>
      <c r="E19" s="419"/>
      <c r="F19" s="419"/>
      <c r="G19" s="419"/>
      <c r="H19" s="419"/>
      <c r="I19" s="419"/>
      <c r="J19" s="418"/>
      <c r="K19" s="418"/>
      <c r="L19" s="416"/>
      <c r="M19" s="416"/>
      <c r="N19" s="283"/>
      <c r="P19" s="417"/>
      <c r="Q19" s="417"/>
      <c r="R19" s="417"/>
    </row>
    <row r="20" spans="1:20" x14ac:dyDescent="0.2">
      <c r="A20" s="283"/>
      <c r="B20" s="420"/>
      <c r="C20" s="420"/>
      <c r="D20" s="420"/>
      <c r="E20" s="420"/>
      <c r="F20" s="420"/>
      <c r="G20" s="420"/>
      <c r="H20" s="420"/>
      <c r="I20" s="420"/>
      <c r="J20" s="418"/>
      <c r="K20" s="418"/>
      <c r="L20" s="416"/>
      <c r="M20" s="416"/>
      <c r="N20" s="283"/>
      <c r="P20" s="417"/>
      <c r="Q20" s="417"/>
      <c r="R20" s="417"/>
    </row>
    <row r="21" spans="1:20" s="3" customFormat="1" ht="12" customHeight="1" x14ac:dyDescent="0.2">
      <c r="A21" s="279"/>
      <c r="B21" s="378" t="s">
        <v>82</v>
      </c>
      <c r="C21" s="378"/>
      <c r="D21" s="378"/>
      <c r="E21" s="378"/>
      <c r="F21" s="378"/>
      <c r="G21" s="378"/>
      <c r="H21" s="378"/>
      <c r="I21" s="378"/>
      <c r="J21" s="378" t="s">
        <v>167</v>
      </c>
      <c r="K21" s="378"/>
      <c r="L21" s="378"/>
      <c r="M21" s="378"/>
      <c r="N21" s="279"/>
    </row>
    <row r="22" spans="1:20" x14ac:dyDescent="0.2">
      <c r="A22" s="283"/>
      <c r="B22" s="376"/>
      <c r="C22" s="376"/>
      <c r="D22" s="376"/>
      <c r="E22" s="376"/>
      <c r="F22" s="376"/>
      <c r="G22" s="376"/>
      <c r="H22" s="376"/>
      <c r="I22" s="376"/>
      <c r="J22" s="416"/>
      <c r="K22" s="416"/>
      <c r="L22" s="416"/>
      <c r="M22" s="416"/>
      <c r="N22" s="283"/>
      <c r="Q22" s="376"/>
      <c r="R22" s="376"/>
      <c r="S22" s="376"/>
      <c r="T22" s="376"/>
    </row>
    <row r="23" spans="1:20" x14ac:dyDescent="0.2">
      <c r="A23" s="283"/>
      <c r="B23" s="376"/>
      <c r="C23" s="376"/>
      <c r="D23" s="376"/>
      <c r="E23" s="376"/>
      <c r="F23" s="376"/>
      <c r="G23" s="376"/>
      <c r="H23" s="376"/>
      <c r="I23" s="376"/>
      <c r="J23" s="416"/>
      <c r="K23" s="416"/>
      <c r="L23" s="416"/>
      <c r="M23" s="416"/>
      <c r="N23" s="283"/>
      <c r="Q23" s="376"/>
      <c r="R23" s="376"/>
      <c r="S23" s="376"/>
      <c r="T23" s="376"/>
    </row>
    <row r="24" spans="1:20" s="277" customFormat="1" x14ac:dyDescent="0.2">
      <c r="A24" s="283"/>
      <c r="B24" s="283"/>
      <c r="C24" s="283"/>
      <c r="D24" s="283"/>
      <c r="E24" s="283"/>
      <c r="F24" s="283"/>
      <c r="G24" s="283"/>
      <c r="H24" s="283"/>
      <c r="I24" s="283"/>
      <c r="J24" s="283"/>
      <c r="K24" s="283"/>
      <c r="L24" s="283"/>
      <c r="M24" s="283"/>
      <c r="N24" s="283"/>
      <c r="Q24" s="278"/>
      <c r="R24" s="278"/>
      <c r="S24" s="278"/>
      <c r="T24" s="278"/>
    </row>
    <row r="25" spans="1:20" s="277" customFormat="1" ht="12" customHeight="1" x14ac:dyDescent="0.2">
      <c r="A25" s="283"/>
      <c r="B25" s="378" t="s">
        <v>289</v>
      </c>
      <c r="C25" s="378"/>
      <c r="D25" s="378"/>
      <c r="E25" s="378"/>
      <c r="F25" s="378"/>
      <c r="G25" s="378"/>
      <c r="H25" s="378"/>
      <c r="I25" s="378"/>
      <c r="J25" s="378"/>
      <c r="K25" s="378"/>
      <c r="L25" s="378"/>
      <c r="M25" s="378"/>
      <c r="N25" s="283"/>
      <c r="Q25" s="278"/>
      <c r="R25" s="278"/>
      <c r="S25" s="278"/>
      <c r="T25" s="278"/>
    </row>
    <row r="26" spans="1:20" s="115" customFormat="1" ht="12" customHeight="1" x14ac:dyDescent="0.2">
      <c r="A26" s="293"/>
      <c r="B26" s="377"/>
      <c r="C26" s="377"/>
      <c r="D26" s="377"/>
      <c r="E26" s="377"/>
      <c r="F26" s="377"/>
      <c r="G26" s="377"/>
      <c r="H26" s="377"/>
      <c r="I26" s="377"/>
      <c r="J26" s="377"/>
      <c r="K26" s="377"/>
      <c r="L26" s="377"/>
      <c r="M26" s="377"/>
      <c r="N26" s="279"/>
    </row>
    <row r="27" spans="1:20" s="116" customFormat="1" ht="12" customHeight="1" x14ac:dyDescent="0.2">
      <c r="A27" s="293"/>
      <c r="B27" s="377"/>
      <c r="C27" s="377"/>
      <c r="D27" s="377"/>
      <c r="E27" s="377"/>
      <c r="F27" s="377"/>
      <c r="G27" s="377"/>
      <c r="H27" s="377"/>
      <c r="I27" s="377"/>
      <c r="J27" s="377"/>
      <c r="K27" s="377"/>
      <c r="L27" s="377"/>
      <c r="M27" s="377"/>
      <c r="N27" s="279"/>
    </row>
    <row r="28" spans="1:20" s="116" customFormat="1" x14ac:dyDescent="0.2">
      <c r="A28" s="293"/>
      <c r="B28" s="377"/>
      <c r="C28" s="377"/>
      <c r="D28" s="377"/>
      <c r="E28" s="377"/>
      <c r="F28" s="377"/>
      <c r="G28" s="377"/>
      <c r="H28" s="377"/>
      <c r="I28" s="377"/>
      <c r="J28" s="377"/>
      <c r="K28" s="377"/>
      <c r="L28" s="377"/>
      <c r="M28" s="377"/>
      <c r="N28" s="279"/>
    </row>
    <row r="29" spans="1:20" x14ac:dyDescent="0.2">
      <c r="A29" s="283"/>
      <c r="B29" s="283"/>
      <c r="C29" s="283"/>
      <c r="D29" s="283"/>
      <c r="E29" s="283"/>
      <c r="F29" s="283"/>
      <c r="G29" s="283"/>
      <c r="H29" s="283"/>
      <c r="I29" s="283"/>
      <c r="J29" s="283"/>
      <c r="K29" s="283"/>
      <c r="L29" s="283"/>
      <c r="M29" s="283"/>
      <c r="N29" s="283"/>
    </row>
  </sheetData>
  <sheetProtection formatCells="0" selectLockedCells="1"/>
  <mergeCells count="60">
    <mergeCell ref="B25:M25"/>
    <mergeCell ref="B26:M28"/>
    <mergeCell ref="B1:M1"/>
    <mergeCell ref="B11:I11"/>
    <mergeCell ref="B8:I8"/>
    <mergeCell ref="J8:K8"/>
    <mergeCell ref="B5:I5"/>
    <mergeCell ref="B6:I6"/>
    <mergeCell ref="B10:I10"/>
    <mergeCell ref="J10:K10"/>
    <mergeCell ref="B7:I7"/>
    <mergeCell ref="B2:I2"/>
    <mergeCell ref="J2:K2"/>
    <mergeCell ref="B3:I3"/>
    <mergeCell ref="J7:K7"/>
    <mergeCell ref="L2:M2"/>
    <mergeCell ref="B4:I4"/>
    <mergeCell ref="B20:I20"/>
    <mergeCell ref="P19:R19"/>
    <mergeCell ref="P20:R20"/>
    <mergeCell ref="J19:K19"/>
    <mergeCell ref="J20:K20"/>
    <mergeCell ref="L19:M19"/>
    <mergeCell ref="L20:M20"/>
    <mergeCell ref="B14:I14"/>
    <mergeCell ref="J14:K14"/>
    <mergeCell ref="J16:K16"/>
    <mergeCell ref="L16:M16"/>
    <mergeCell ref="B16:I16"/>
    <mergeCell ref="B12:I12"/>
    <mergeCell ref="J11:L11"/>
    <mergeCell ref="J12:L12"/>
    <mergeCell ref="B13:I13"/>
    <mergeCell ref="B23:I23"/>
    <mergeCell ref="J17:K17"/>
    <mergeCell ref="L17:M17"/>
    <mergeCell ref="B22:I22"/>
    <mergeCell ref="B18:I18"/>
    <mergeCell ref="B21:I21"/>
    <mergeCell ref="J21:K21"/>
    <mergeCell ref="L21:M21"/>
    <mergeCell ref="B17:I17"/>
    <mergeCell ref="B19:I19"/>
    <mergeCell ref="J22:M22"/>
    <mergeCell ref="J18:K18"/>
    <mergeCell ref="Q22:T23"/>
    <mergeCell ref="L5:M5"/>
    <mergeCell ref="L6:M6"/>
    <mergeCell ref="L7:M7"/>
    <mergeCell ref="J3:K3"/>
    <mergeCell ref="J4:K4"/>
    <mergeCell ref="J5:K5"/>
    <mergeCell ref="J6:K6"/>
    <mergeCell ref="L10:M10"/>
    <mergeCell ref="J13:L13"/>
    <mergeCell ref="L18:M18"/>
    <mergeCell ref="J23:M23"/>
    <mergeCell ref="L3:M3"/>
    <mergeCell ref="L4:M4"/>
    <mergeCell ref="P17:R17"/>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dimension ref="A1:K42"/>
  <sheetViews>
    <sheetView topLeftCell="A22" zoomScaleNormal="100" workbookViewId="0">
      <selection activeCell="J31" sqref="J31"/>
    </sheetView>
  </sheetViews>
  <sheetFormatPr baseColWidth="10" defaultRowHeight="12" x14ac:dyDescent="0.2"/>
  <cols>
    <col min="1" max="5" width="12" style="301"/>
    <col min="6" max="10" width="14.83203125" style="301" customWidth="1"/>
    <col min="11" max="11" width="42.1640625" style="301" customWidth="1"/>
    <col min="12" max="16384" width="12" style="301"/>
  </cols>
  <sheetData>
    <row r="1" spans="1:11" ht="63" customHeight="1" x14ac:dyDescent="0.2">
      <c r="A1" s="122" t="s">
        <v>175</v>
      </c>
      <c r="B1" s="425">
        <v>0</v>
      </c>
      <c r="C1" s="425"/>
      <c r="D1" s="425"/>
      <c r="E1" s="425"/>
      <c r="F1" s="117" t="s">
        <v>171</v>
      </c>
      <c r="G1" s="117" t="s">
        <v>172</v>
      </c>
      <c r="H1" s="117" t="s">
        <v>173</v>
      </c>
      <c r="I1" s="118" t="s">
        <v>170</v>
      </c>
      <c r="J1" s="119" t="s">
        <v>174</v>
      </c>
    </row>
    <row r="2" spans="1:11" s="304" customFormat="1" ht="16.5" customHeight="1" x14ac:dyDescent="0.2">
      <c r="A2" s="426" t="s">
        <v>299</v>
      </c>
      <c r="B2" s="426"/>
      <c r="C2" s="426"/>
      <c r="D2" s="426"/>
      <c r="E2" s="426"/>
      <c r="F2" s="302">
        <f>SUM(F3:F20)</f>
        <v>0</v>
      </c>
      <c r="G2" s="302">
        <f t="shared" ref="G2:J2" si="0">SUM(G3:G20)</f>
        <v>0</v>
      </c>
      <c r="H2" s="302">
        <f t="shared" si="0"/>
        <v>0</v>
      </c>
      <c r="I2" s="302">
        <f t="shared" si="0"/>
        <v>0</v>
      </c>
      <c r="J2" s="303">
        <f t="shared" si="0"/>
        <v>0</v>
      </c>
    </row>
    <row r="3" spans="1:11" s="304" customFormat="1" ht="16.5" customHeight="1" x14ac:dyDescent="0.2">
      <c r="A3" s="424" t="s">
        <v>300</v>
      </c>
      <c r="B3" s="424"/>
      <c r="C3" s="424"/>
      <c r="D3" s="424"/>
      <c r="E3" s="424"/>
      <c r="F3" s="305"/>
      <c r="G3" s="305"/>
      <c r="H3" s="305"/>
      <c r="I3" s="306"/>
      <c r="J3" s="307"/>
    </row>
    <row r="4" spans="1:11" s="304" customFormat="1" ht="16.5" customHeight="1" x14ac:dyDescent="0.2">
      <c r="A4" s="424" t="s">
        <v>6</v>
      </c>
      <c r="B4" s="424"/>
      <c r="C4" s="424"/>
      <c r="D4" s="424"/>
      <c r="E4" s="424"/>
      <c r="F4" s="305"/>
      <c r="G4" s="305"/>
      <c r="H4" s="305"/>
      <c r="I4" s="306"/>
      <c r="J4" s="307"/>
    </row>
    <row r="5" spans="1:11" s="304" customFormat="1" ht="16.5" customHeight="1" x14ac:dyDescent="0.2">
      <c r="A5" s="424" t="s">
        <v>301</v>
      </c>
      <c r="B5" s="424"/>
      <c r="C5" s="424"/>
      <c r="D5" s="424"/>
      <c r="E5" s="424"/>
      <c r="F5" s="305"/>
      <c r="G5" s="305"/>
      <c r="H5" s="305"/>
      <c r="I5" s="306"/>
      <c r="J5" s="307"/>
    </row>
    <row r="6" spans="1:11" s="304" customFormat="1" ht="16.5" customHeight="1" x14ac:dyDescent="0.2">
      <c r="A6" s="424" t="s">
        <v>302</v>
      </c>
      <c r="B6" s="424"/>
      <c r="C6" s="424"/>
      <c r="D6" s="424"/>
      <c r="E6" s="424"/>
      <c r="F6" s="305"/>
      <c r="G6" s="305"/>
      <c r="H6" s="305"/>
      <c r="I6" s="306"/>
      <c r="J6" s="307"/>
    </row>
    <row r="7" spans="1:11" s="304" customFormat="1" ht="16.5" customHeight="1" x14ac:dyDescent="0.2">
      <c r="A7" s="424" t="s">
        <v>303</v>
      </c>
      <c r="B7" s="424"/>
      <c r="C7" s="424"/>
      <c r="D7" s="424"/>
      <c r="E7" s="424"/>
      <c r="F7" s="305"/>
      <c r="G7" s="305"/>
      <c r="H7" s="305"/>
      <c r="I7" s="306"/>
      <c r="J7" s="307"/>
    </row>
    <row r="8" spans="1:11" s="304" customFormat="1" ht="16.5" customHeight="1" x14ac:dyDescent="0.2">
      <c r="A8" s="424" t="s">
        <v>153</v>
      </c>
      <c r="B8" s="424"/>
      <c r="C8" s="424"/>
      <c r="D8" s="424"/>
      <c r="E8" s="424"/>
      <c r="F8" s="305"/>
      <c r="G8" s="305"/>
      <c r="H8" s="305"/>
      <c r="I8" s="306"/>
      <c r="J8" s="307"/>
    </row>
    <row r="9" spans="1:11" s="304" customFormat="1" ht="30" customHeight="1" x14ac:dyDescent="0.2">
      <c r="A9" s="424" t="s">
        <v>304</v>
      </c>
      <c r="B9" s="424"/>
      <c r="C9" s="424"/>
      <c r="D9" s="424"/>
      <c r="E9" s="424"/>
      <c r="F9" s="305"/>
      <c r="G9" s="305"/>
      <c r="H9" s="305"/>
      <c r="I9" s="306"/>
      <c r="J9" s="307"/>
      <c r="K9" s="121" t="s">
        <v>305</v>
      </c>
    </row>
    <row r="10" spans="1:11" s="304" customFormat="1" ht="16.5" customHeight="1" x14ac:dyDescent="0.2">
      <c r="A10" s="424" t="s">
        <v>304</v>
      </c>
      <c r="B10" s="424"/>
      <c r="C10" s="424"/>
      <c r="D10" s="424"/>
      <c r="E10" s="424"/>
      <c r="F10" s="305"/>
      <c r="G10" s="305"/>
      <c r="H10" s="305"/>
      <c r="I10" s="306"/>
      <c r="J10" s="307"/>
    </row>
    <row r="11" spans="1:11" s="304" customFormat="1" ht="16.5" customHeight="1" x14ac:dyDescent="0.2">
      <c r="A11" s="424" t="s">
        <v>306</v>
      </c>
      <c r="B11" s="424"/>
      <c r="C11" s="424"/>
      <c r="D11" s="424"/>
      <c r="E11" s="424"/>
      <c r="F11" s="305"/>
      <c r="G11" s="305"/>
      <c r="H11" s="305"/>
      <c r="I11" s="306"/>
      <c r="J11" s="307"/>
    </row>
    <row r="12" spans="1:11" s="304" customFormat="1" ht="16.5" customHeight="1" x14ac:dyDescent="0.2">
      <c r="A12" s="424"/>
      <c r="B12" s="424"/>
      <c r="C12" s="424"/>
      <c r="D12" s="424"/>
      <c r="E12" s="424"/>
      <c r="F12" s="305"/>
      <c r="G12" s="305"/>
      <c r="H12" s="305"/>
      <c r="I12" s="306"/>
      <c r="J12" s="307"/>
    </row>
    <row r="13" spans="1:11" s="304" customFormat="1" ht="16.5" customHeight="1" x14ac:dyDescent="0.2">
      <c r="A13" s="427" t="s">
        <v>307</v>
      </c>
      <c r="B13" s="427"/>
      <c r="C13" s="427"/>
      <c r="D13" s="427"/>
      <c r="E13" s="427"/>
      <c r="F13" s="308"/>
      <c r="G13" s="308"/>
      <c r="H13" s="308"/>
      <c r="I13" s="308"/>
      <c r="J13" s="309"/>
    </row>
    <row r="14" spans="1:11" s="304" customFormat="1" ht="16.5" customHeight="1" x14ac:dyDescent="0.2">
      <c r="A14" s="424" t="s">
        <v>308</v>
      </c>
      <c r="B14" s="424"/>
      <c r="C14" s="424"/>
      <c r="D14" s="424"/>
      <c r="E14" s="424"/>
      <c r="F14" s="305"/>
      <c r="G14" s="305"/>
      <c r="H14" s="305"/>
      <c r="I14" s="306"/>
      <c r="J14" s="307"/>
    </row>
    <row r="15" spans="1:11" s="304" customFormat="1" ht="16.5" customHeight="1" x14ac:dyDescent="0.2">
      <c r="A15" s="424" t="s">
        <v>309</v>
      </c>
      <c r="B15" s="424"/>
      <c r="C15" s="424"/>
      <c r="D15" s="424"/>
      <c r="E15" s="424"/>
      <c r="F15" s="305"/>
      <c r="G15" s="305"/>
      <c r="H15" s="305"/>
      <c r="I15" s="306"/>
      <c r="J15" s="307"/>
    </row>
    <row r="16" spans="1:11" s="304" customFormat="1" ht="16.5" customHeight="1" x14ac:dyDescent="0.2">
      <c r="A16" s="424" t="s">
        <v>310</v>
      </c>
      <c r="B16" s="424"/>
      <c r="C16" s="424"/>
      <c r="D16" s="424"/>
      <c r="E16" s="424"/>
      <c r="F16" s="305"/>
      <c r="G16" s="305"/>
      <c r="H16" s="305"/>
      <c r="I16" s="306"/>
      <c r="J16" s="307"/>
    </row>
    <row r="17" spans="1:11" s="304" customFormat="1" ht="16.5" customHeight="1" x14ac:dyDescent="0.2">
      <c r="A17" s="428" t="s">
        <v>311</v>
      </c>
      <c r="B17" s="428"/>
      <c r="C17" s="428"/>
      <c r="D17" s="428"/>
      <c r="E17" s="428"/>
      <c r="F17" s="310"/>
      <c r="G17" s="310"/>
      <c r="H17" s="305"/>
      <c r="I17" s="306"/>
      <c r="J17" s="307"/>
    </row>
    <row r="18" spans="1:11" s="304" customFormat="1" ht="16.5" customHeight="1" x14ac:dyDescent="0.2">
      <c r="A18" s="424" t="s">
        <v>312</v>
      </c>
      <c r="B18" s="424"/>
      <c r="C18" s="424"/>
      <c r="D18" s="424"/>
      <c r="E18" s="424"/>
      <c r="F18" s="305"/>
      <c r="G18" s="305"/>
      <c r="H18" s="305"/>
      <c r="I18" s="306"/>
      <c r="J18" s="307"/>
    </row>
    <row r="19" spans="1:11" s="304" customFormat="1" ht="16.5" customHeight="1" x14ac:dyDescent="0.2">
      <c r="A19" s="424" t="s">
        <v>313</v>
      </c>
      <c r="B19" s="424"/>
      <c r="C19" s="424"/>
      <c r="D19" s="424"/>
      <c r="E19" s="424"/>
      <c r="F19" s="305"/>
      <c r="G19" s="305"/>
      <c r="H19" s="305"/>
      <c r="I19" s="306"/>
      <c r="J19" s="307"/>
    </row>
    <row r="20" spans="1:11" s="304" customFormat="1" ht="16.5" customHeight="1" x14ac:dyDescent="0.2">
      <c r="A20" s="424"/>
      <c r="B20" s="424"/>
      <c r="C20" s="424"/>
      <c r="D20" s="424"/>
      <c r="E20" s="424"/>
      <c r="F20" s="305"/>
      <c r="G20" s="305"/>
      <c r="H20" s="305"/>
      <c r="I20" s="306"/>
      <c r="J20" s="307"/>
    </row>
    <row r="21" spans="1:11" s="304" customFormat="1" ht="16.5" customHeight="1" x14ac:dyDescent="0.2">
      <c r="A21" s="427" t="s">
        <v>314</v>
      </c>
      <c r="B21" s="427"/>
      <c r="C21" s="427"/>
      <c r="D21" s="427"/>
      <c r="E21" s="427"/>
      <c r="F21" s="308">
        <f>SUM(F22:F24)</f>
        <v>0</v>
      </c>
      <c r="G21" s="308">
        <f t="shared" ref="G21:J21" si="1">SUM(G22:G24)</f>
        <v>0</v>
      </c>
      <c r="H21" s="308">
        <f t="shared" si="1"/>
        <v>0</v>
      </c>
      <c r="I21" s="308">
        <f t="shared" si="1"/>
        <v>0</v>
      </c>
      <c r="J21" s="309">
        <f t="shared" si="1"/>
        <v>0</v>
      </c>
    </row>
    <row r="22" spans="1:11" s="304" customFormat="1" ht="16.5" customHeight="1" x14ac:dyDescent="0.2">
      <c r="A22" s="424" t="s">
        <v>315</v>
      </c>
      <c r="B22" s="424"/>
      <c r="C22" s="424"/>
      <c r="D22" s="424"/>
      <c r="E22" s="424"/>
      <c r="F22" s="305"/>
      <c r="G22" s="305"/>
      <c r="H22" s="305"/>
      <c r="I22" s="306"/>
      <c r="J22" s="307"/>
    </row>
    <row r="23" spans="1:11" s="304" customFormat="1" ht="16.5" customHeight="1" x14ac:dyDescent="0.2">
      <c r="A23" s="424" t="s">
        <v>316</v>
      </c>
      <c r="B23" s="424"/>
      <c r="C23" s="424"/>
      <c r="D23" s="424"/>
      <c r="E23" s="424"/>
      <c r="F23" s="305"/>
      <c r="G23" s="305"/>
      <c r="H23" s="305"/>
      <c r="I23" s="306"/>
      <c r="J23" s="307"/>
    </row>
    <row r="24" spans="1:11" s="304" customFormat="1" ht="16.5" customHeight="1" x14ac:dyDescent="0.2">
      <c r="A24" s="424"/>
      <c r="B24" s="424"/>
      <c r="C24" s="424"/>
      <c r="D24" s="424"/>
      <c r="E24" s="424"/>
      <c r="F24" s="305"/>
      <c r="G24" s="305"/>
      <c r="H24" s="305"/>
      <c r="I24" s="306"/>
      <c r="J24" s="307"/>
    </row>
    <row r="25" spans="1:11" s="304" customFormat="1" ht="16.5" customHeight="1" x14ac:dyDescent="0.2">
      <c r="A25" s="427" t="s">
        <v>317</v>
      </c>
      <c r="B25" s="427"/>
      <c r="C25" s="427"/>
      <c r="D25" s="427"/>
      <c r="E25" s="427"/>
      <c r="F25" s="308"/>
      <c r="G25" s="308"/>
      <c r="H25" s="306"/>
      <c r="I25" s="306"/>
      <c r="J25" s="307"/>
    </row>
    <row r="26" spans="1:11" s="304" customFormat="1" ht="16.5" customHeight="1" x14ac:dyDescent="0.2">
      <c r="A26" s="427" t="s">
        <v>318</v>
      </c>
      <c r="B26" s="427"/>
      <c r="C26" s="427"/>
      <c r="D26" s="427"/>
      <c r="E26" s="427"/>
      <c r="F26" s="308"/>
      <c r="G26" s="308"/>
      <c r="H26" s="306"/>
      <c r="I26" s="306"/>
      <c r="J26" s="307"/>
    </row>
    <row r="27" spans="1:11" s="304" customFormat="1" ht="16.5" customHeight="1" x14ac:dyDescent="0.2">
      <c r="A27" s="427" t="s">
        <v>319</v>
      </c>
      <c r="B27" s="427"/>
      <c r="C27" s="427"/>
      <c r="D27" s="427"/>
      <c r="E27" s="427"/>
      <c r="F27" s="308"/>
      <c r="G27" s="308"/>
      <c r="H27" s="306"/>
      <c r="I27" s="306"/>
      <c r="J27" s="307"/>
    </row>
    <row r="28" spans="1:11" s="304" customFormat="1" ht="16.5" customHeight="1" x14ac:dyDescent="0.2">
      <c r="A28" s="427" t="s">
        <v>320</v>
      </c>
      <c r="B28" s="427"/>
      <c r="C28" s="427"/>
      <c r="D28" s="427"/>
      <c r="E28" s="427"/>
      <c r="F28" s="308"/>
      <c r="G28" s="308"/>
      <c r="H28" s="306"/>
      <c r="I28" s="306"/>
      <c r="J28" s="307"/>
    </row>
    <row r="29" spans="1:11" s="304" customFormat="1" ht="16.5" customHeight="1" x14ac:dyDescent="0.2">
      <c r="A29" s="427" t="s">
        <v>321</v>
      </c>
      <c r="B29" s="427"/>
      <c r="C29" s="427"/>
      <c r="D29" s="427"/>
      <c r="E29" s="427"/>
      <c r="F29" s="308"/>
      <c r="G29" s="308"/>
      <c r="H29" s="306"/>
      <c r="I29" s="306"/>
      <c r="J29" s="307"/>
    </row>
    <row r="30" spans="1:11" s="304" customFormat="1" ht="16.5" customHeight="1" x14ac:dyDescent="0.2">
      <c r="A30" s="427" t="s">
        <v>322</v>
      </c>
      <c r="B30" s="427"/>
      <c r="C30" s="427"/>
      <c r="D30" s="427"/>
      <c r="E30" s="427"/>
      <c r="F30" s="308">
        <f>SUM(F31:F36)</f>
        <v>0</v>
      </c>
      <c r="G30" s="308">
        <f t="shared" ref="G30:I30" si="2">SUM(G31:G36)</f>
        <v>0</v>
      </c>
      <c r="H30" s="308">
        <f t="shared" si="2"/>
        <v>0</v>
      </c>
      <c r="I30" s="308">
        <f t="shared" si="2"/>
        <v>0</v>
      </c>
      <c r="J30" s="309">
        <f>SUM(J31:J36)-J32</f>
        <v>0</v>
      </c>
    </row>
    <row r="31" spans="1:11" s="304" customFormat="1" ht="33.75" customHeight="1" x14ac:dyDescent="0.2">
      <c r="A31" s="424" t="s">
        <v>323</v>
      </c>
      <c r="B31" s="424"/>
      <c r="C31" s="424"/>
      <c r="D31" s="424"/>
      <c r="E31" s="424"/>
      <c r="F31" s="305"/>
      <c r="G31" s="305"/>
      <c r="H31" s="305"/>
      <c r="I31" s="306"/>
      <c r="J31" s="307"/>
      <c r="K31" s="121" t="s">
        <v>282</v>
      </c>
    </row>
    <row r="32" spans="1:11" s="304" customFormat="1" ht="16.5" customHeight="1" x14ac:dyDescent="0.2">
      <c r="A32" s="424" t="s">
        <v>12</v>
      </c>
      <c r="B32" s="424"/>
      <c r="C32" s="424"/>
      <c r="D32" s="424"/>
      <c r="E32" s="424"/>
      <c r="F32" s="305"/>
      <c r="G32" s="305"/>
      <c r="H32" s="305"/>
      <c r="I32" s="306"/>
      <c r="J32" s="307"/>
    </row>
    <row r="33" spans="1:11" s="304" customFormat="1" ht="16.5" customHeight="1" x14ac:dyDescent="0.2">
      <c r="A33" s="424" t="s">
        <v>10</v>
      </c>
      <c r="B33" s="424"/>
      <c r="C33" s="424"/>
      <c r="D33" s="424"/>
      <c r="E33" s="424"/>
      <c r="F33" s="305"/>
      <c r="G33" s="305"/>
      <c r="H33" s="305"/>
      <c r="I33" s="306"/>
      <c r="J33" s="307"/>
      <c r="K33" s="121" t="s">
        <v>176</v>
      </c>
    </row>
    <row r="34" spans="1:11" s="304" customFormat="1" ht="16.5" customHeight="1" x14ac:dyDescent="0.2">
      <c r="A34" s="424" t="s">
        <v>9</v>
      </c>
      <c r="B34" s="424"/>
      <c r="C34" s="424"/>
      <c r="D34" s="424"/>
      <c r="E34" s="424"/>
      <c r="F34" s="305"/>
      <c r="G34" s="305"/>
      <c r="H34" s="305"/>
      <c r="I34" s="306"/>
      <c r="J34" s="307"/>
    </row>
    <row r="35" spans="1:11" s="304" customFormat="1" ht="16.5" customHeight="1" x14ac:dyDescent="0.2">
      <c r="A35" s="424" t="s">
        <v>304</v>
      </c>
      <c r="B35" s="424"/>
      <c r="C35" s="424"/>
      <c r="D35" s="424"/>
      <c r="E35" s="424"/>
      <c r="F35" s="305"/>
      <c r="G35" s="305"/>
      <c r="H35" s="305"/>
      <c r="I35" s="306"/>
      <c r="J35" s="307"/>
    </row>
    <row r="36" spans="1:11" s="304" customFormat="1" ht="16.5" customHeight="1" x14ac:dyDescent="0.2">
      <c r="A36" s="424"/>
      <c r="B36" s="424"/>
      <c r="C36" s="424"/>
      <c r="D36" s="424"/>
      <c r="E36" s="424"/>
      <c r="F36" s="305"/>
      <c r="G36" s="305"/>
      <c r="H36" s="305"/>
      <c r="I36" s="306"/>
      <c r="J36" s="307"/>
    </row>
    <row r="37" spans="1:11" s="304" customFormat="1" ht="25.5" customHeight="1" x14ac:dyDescent="0.2">
      <c r="A37" s="427" t="s">
        <v>324</v>
      </c>
      <c r="B37" s="427"/>
      <c r="C37" s="427"/>
      <c r="D37" s="427"/>
      <c r="E37" s="427"/>
      <c r="F37" s="308"/>
      <c r="G37" s="308"/>
      <c r="H37" s="308"/>
      <c r="I37" s="308"/>
      <c r="J37" s="309"/>
      <c r="K37" s="121" t="s">
        <v>177</v>
      </c>
    </row>
    <row r="38" spans="1:11" s="304" customFormat="1" ht="16.5" customHeight="1" x14ac:dyDescent="0.2">
      <c r="A38" s="427" t="s">
        <v>325</v>
      </c>
      <c r="B38" s="427"/>
      <c r="C38" s="427"/>
      <c r="D38" s="427"/>
      <c r="E38" s="427"/>
      <c r="F38" s="308">
        <f>SUM(F2+F13+F21+F25+F26+F27+F28+F29+F30+F37)</f>
        <v>0</v>
      </c>
      <c r="G38" s="308">
        <f t="shared" ref="G38:J38" si="3">SUM(G2+G13+G21+G25+G26+G27+G28+G29+G30+G37)</f>
        <v>0</v>
      </c>
      <c r="H38" s="306">
        <f t="shared" si="3"/>
        <v>0</v>
      </c>
      <c r="I38" s="306">
        <f t="shared" si="3"/>
        <v>0</v>
      </c>
      <c r="J38" s="307">
        <f t="shared" si="3"/>
        <v>0</v>
      </c>
    </row>
    <row r="39" spans="1:11" s="304" customFormat="1" ht="16.5" customHeight="1" thickBot="1" x14ac:dyDescent="0.25">
      <c r="A39" s="430" t="s">
        <v>326</v>
      </c>
      <c r="B39" s="430"/>
      <c r="C39" s="430"/>
      <c r="D39" s="430"/>
      <c r="E39" s="430"/>
      <c r="F39" s="311"/>
      <c r="G39" s="311"/>
      <c r="H39" s="312"/>
      <c r="I39" s="312"/>
      <c r="J39" s="313"/>
    </row>
    <row r="40" spans="1:11" s="304" customFormat="1" ht="39.75" customHeight="1" thickBot="1" x14ac:dyDescent="0.25">
      <c r="A40" s="431" t="s">
        <v>327</v>
      </c>
      <c r="B40" s="432"/>
      <c r="C40" s="432"/>
      <c r="D40" s="432"/>
      <c r="E40" s="432"/>
      <c r="F40" s="314">
        <f>F38+F39</f>
        <v>0</v>
      </c>
      <c r="G40" s="314">
        <f t="shared" ref="G40:J40" si="4">G38+G39</f>
        <v>0</v>
      </c>
      <c r="H40" s="315">
        <f t="shared" si="4"/>
        <v>0</v>
      </c>
      <c r="I40" s="315">
        <f t="shared" si="4"/>
        <v>0</v>
      </c>
      <c r="J40" s="316">
        <f t="shared" si="4"/>
        <v>0</v>
      </c>
      <c r="K40" s="120" t="s">
        <v>285</v>
      </c>
    </row>
    <row r="41" spans="1:11" x14ac:dyDescent="0.2">
      <c r="A41" s="433"/>
      <c r="B41" s="433"/>
      <c r="C41" s="433"/>
      <c r="D41" s="433"/>
      <c r="E41" s="433"/>
      <c r="F41" s="317"/>
      <c r="G41" s="317"/>
    </row>
    <row r="42" spans="1:11" x14ac:dyDescent="0.2">
      <c r="A42" s="429"/>
      <c r="B42" s="429"/>
      <c r="C42" s="429"/>
      <c r="D42" s="429"/>
      <c r="E42" s="429"/>
    </row>
  </sheetData>
  <sheetProtection sheet="1" objects="1" scenarios="1"/>
  <mergeCells count="42">
    <mergeCell ref="A42:E42"/>
    <mergeCell ref="A36:E36"/>
    <mergeCell ref="A37:E37"/>
    <mergeCell ref="A38:E38"/>
    <mergeCell ref="A39:E39"/>
    <mergeCell ref="A40:E40"/>
    <mergeCell ref="A41:E41"/>
    <mergeCell ref="A35:E35"/>
    <mergeCell ref="A24:E24"/>
    <mergeCell ref="A25:E25"/>
    <mergeCell ref="A26:E26"/>
    <mergeCell ref="A27:E27"/>
    <mergeCell ref="A28:E28"/>
    <mergeCell ref="A29:E29"/>
    <mergeCell ref="A30:E30"/>
    <mergeCell ref="A31:E31"/>
    <mergeCell ref="A32:E32"/>
    <mergeCell ref="A33:E33"/>
    <mergeCell ref="A34:E34"/>
    <mergeCell ref="A23:E23"/>
    <mergeCell ref="A12:E12"/>
    <mergeCell ref="A13:E13"/>
    <mergeCell ref="A14:E14"/>
    <mergeCell ref="A15:E15"/>
    <mergeCell ref="A16:E16"/>
    <mergeCell ref="A17:E17"/>
    <mergeCell ref="A18:E18"/>
    <mergeCell ref="A19:E19"/>
    <mergeCell ref="A20:E20"/>
    <mergeCell ref="A21:E21"/>
    <mergeCell ref="A22:E22"/>
    <mergeCell ref="A11:E11"/>
    <mergeCell ref="B1:E1"/>
    <mergeCell ref="A2:E2"/>
    <mergeCell ref="A3:E3"/>
    <mergeCell ref="A4:E4"/>
    <mergeCell ref="A5:E5"/>
    <mergeCell ref="A6:E6"/>
    <mergeCell ref="A7:E7"/>
    <mergeCell ref="A8:E8"/>
    <mergeCell ref="A9:E9"/>
    <mergeCell ref="A10:E10"/>
  </mergeCells>
  <pageMargins left="0.7" right="0.7" top="0.75" bottom="0.75" header="0.3" footer="0.3"/>
  <pageSetup paperSize="9" orientation="landscape" r:id="rId1"/>
  <rowBreaks count="1" manualBreakCount="1">
    <brk id="24" max="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tabColor rgb="FFFFC000"/>
  </sheetPr>
  <dimension ref="A1:Q75"/>
  <sheetViews>
    <sheetView workbookViewId="0">
      <selection activeCell="S27" sqref="S27"/>
    </sheetView>
  </sheetViews>
  <sheetFormatPr baseColWidth="10" defaultRowHeight="12" x14ac:dyDescent="0.2"/>
  <cols>
    <col min="2" max="2" width="13.33203125" bestFit="1" customWidth="1"/>
    <col min="15" max="15" width="16.33203125" bestFit="1" customWidth="1"/>
  </cols>
  <sheetData>
    <row r="1" spans="1:17" s="98" customFormat="1" ht="11.25" x14ac:dyDescent="0.2">
      <c r="A1" s="434" t="s">
        <v>35</v>
      </c>
      <c r="B1" s="435"/>
      <c r="C1" s="436" t="s">
        <v>181</v>
      </c>
      <c r="D1" s="436"/>
      <c r="E1" s="249"/>
      <c r="F1" s="249"/>
      <c r="G1" s="436" t="s">
        <v>79</v>
      </c>
      <c r="H1" s="436"/>
      <c r="I1" s="124" t="s">
        <v>90</v>
      </c>
      <c r="J1" s="248" t="s">
        <v>36</v>
      </c>
      <c r="K1" s="248" t="s">
        <v>260</v>
      </c>
      <c r="L1" s="72" t="s">
        <v>192</v>
      </c>
      <c r="M1" s="250"/>
      <c r="N1" s="251"/>
      <c r="O1" s="437" t="s">
        <v>261</v>
      </c>
      <c r="P1" s="438"/>
      <c r="Q1" s="439"/>
    </row>
    <row r="2" spans="1:17" ht="36.75" customHeight="1" x14ac:dyDescent="0.2">
      <c r="A2" s="440">
        <f>'1_TITRE'!B2</f>
        <v>0</v>
      </c>
      <c r="B2" s="441"/>
      <c r="C2" s="442" t="str">
        <f>CONCATENATE('1_TITRE'!B17," ",'1_TITRE'!I17)</f>
        <v xml:space="preserve"> </v>
      </c>
      <c r="D2" s="442"/>
      <c r="E2" s="442" t="str">
        <f>CONCATENATE('4_AUTEURS'!H7," ",'4_AUTEURS'!N7,"  ",'4_AUTEURS'!H16," ",'4_AUTEURS'!N16)</f>
        <v xml:space="preserve"> 0   0</v>
      </c>
      <c r="F2" s="442"/>
      <c r="G2" s="442">
        <f>'2_PRODUCTION'!B9</f>
        <v>0</v>
      </c>
      <c r="H2" s="442"/>
      <c r="I2" s="252" t="str">
        <f>LEFT('3_ENTREPRISE'!B9,2)</f>
        <v/>
      </c>
      <c r="J2" s="253"/>
      <c r="K2" s="253">
        <f>'1_TITRE'!G4</f>
        <v>0</v>
      </c>
      <c r="L2" s="254" t="str">
        <f>CONCATENATE('1_TITRE'!L10," x ",'1_TITRE'!L8)</f>
        <v xml:space="preserve"> x </v>
      </c>
      <c r="M2" s="443" t="s">
        <v>199</v>
      </c>
      <c r="N2" s="444"/>
      <c r="O2" s="255">
        <f>'1_TITRE'!G6</f>
        <v>0</v>
      </c>
      <c r="P2" s="255">
        <f>'1_TITRE'!G8</f>
        <v>0</v>
      </c>
      <c r="Q2" s="255">
        <f>'1_TITRE'!G10</f>
        <v>0</v>
      </c>
    </row>
    <row r="3" spans="1:17" s="98" customFormat="1" ht="12" customHeight="1" x14ac:dyDescent="0.2">
      <c r="A3" s="447" t="str">
        <f>'1_TITRE'!B12</f>
        <v>Synopsis du projet (400 caractères maximum)</v>
      </c>
      <c r="B3" s="448"/>
      <c r="C3" s="448"/>
      <c r="D3" s="448"/>
      <c r="E3" s="448"/>
      <c r="F3" s="448"/>
      <c r="G3" s="448"/>
      <c r="H3" s="448"/>
      <c r="I3" s="448"/>
      <c r="J3" s="448"/>
      <c r="K3" s="448"/>
      <c r="L3" s="449"/>
      <c r="M3" s="256"/>
      <c r="N3" s="257"/>
      <c r="O3" s="456" t="s">
        <v>262</v>
      </c>
      <c r="P3" s="457"/>
      <c r="Q3" s="458"/>
    </row>
    <row r="4" spans="1:17" s="98" customFormat="1" ht="11.25" x14ac:dyDescent="0.2">
      <c r="A4" s="450"/>
      <c r="B4" s="451"/>
      <c r="C4" s="451"/>
      <c r="D4" s="451"/>
      <c r="E4" s="451"/>
      <c r="F4" s="451"/>
      <c r="G4" s="451"/>
      <c r="H4" s="451"/>
      <c r="I4" s="451"/>
      <c r="J4" s="451"/>
      <c r="K4" s="451"/>
      <c r="L4" s="452"/>
      <c r="M4" s="256"/>
      <c r="N4" s="257"/>
      <c r="O4" s="459"/>
      <c r="P4" s="460"/>
      <c r="Q4" s="461"/>
    </row>
    <row r="5" spans="1:17" s="98" customFormat="1" ht="11.25" x14ac:dyDescent="0.2">
      <c r="A5" s="450"/>
      <c r="B5" s="451"/>
      <c r="C5" s="451"/>
      <c r="D5" s="451"/>
      <c r="E5" s="451"/>
      <c r="F5" s="451"/>
      <c r="G5" s="451"/>
      <c r="H5" s="451"/>
      <c r="I5" s="451"/>
      <c r="J5" s="451"/>
      <c r="K5" s="451"/>
      <c r="L5" s="452"/>
      <c r="M5" s="256"/>
      <c r="N5" s="257"/>
      <c r="O5" s="459"/>
      <c r="P5" s="460"/>
      <c r="Q5" s="461"/>
    </row>
    <row r="6" spans="1:17" s="98" customFormat="1" ht="11.25" x14ac:dyDescent="0.2">
      <c r="A6" s="453"/>
      <c r="B6" s="454"/>
      <c r="C6" s="454"/>
      <c r="D6" s="454"/>
      <c r="E6" s="454"/>
      <c r="F6" s="454"/>
      <c r="G6" s="454"/>
      <c r="H6" s="454"/>
      <c r="I6" s="454"/>
      <c r="J6" s="454"/>
      <c r="K6" s="454"/>
      <c r="L6" s="455"/>
      <c r="M6" s="256"/>
      <c r="N6" s="257"/>
      <c r="O6" s="459"/>
      <c r="P6" s="460"/>
      <c r="Q6" s="461"/>
    </row>
    <row r="7" spans="1:17" s="98" customFormat="1" ht="11.25" customHeight="1" x14ac:dyDescent="0.2">
      <c r="A7" s="464" t="str">
        <f>'1_TITRE'!B14</f>
        <v>Descriptif des principales étapes de développement ou de fabrication de pilote (200 caractères maximum)</v>
      </c>
      <c r="B7" s="465"/>
      <c r="C7" s="465"/>
      <c r="D7" s="465"/>
      <c r="E7" s="465"/>
      <c r="F7" s="465"/>
      <c r="G7" s="465"/>
      <c r="H7" s="465"/>
      <c r="I7" s="465"/>
      <c r="J7" s="465"/>
      <c r="K7" s="465"/>
      <c r="L7" s="466"/>
      <c r="M7" s="258"/>
      <c r="N7" s="257"/>
      <c r="O7" s="459"/>
      <c r="P7" s="460"/>
      <c r="Q7" s="461"/>
    </row>
    <row r="8" spans="1:17" s="98" customFormat="1" ht="11.25" x14ac:dyDescent="0.2">
      <c r="A8" s="594"/>
      <c r="B8" s="595"/>
      <c r="C8" s="595"/>
      <c r="D8" s="595"/>
      <c r="E8" s="595"/>
      <c r="F8" s="595"/>
      <c r="G8" s="595"/>
      <c r="H8" s="595"/>
      <c r="I8" s="595"/>
      <c r="J8" s="595"/>
      <c r="K8" s="595"/>
      <c r="L8" s="596"/>
      <c r="M8" s="258"/>
      <c r="N8" s="257"/>
      <c r="O8" s="459"/>
      <c r="P8" s="460"/>
      <c r="Q8" s="461"/>
    </row>
    <row r="9" spans="1:17" s="98" customFormat="1" ht="12" customHeight="1" x14ac:dyDescent="0.2">
      <c r="A9" s="481">
        <f>'4_AUTEURS'!B25</f>
        <v>0</v>
      </c>
      <c r="B9" s="482"/>
      <c r="C9" s="482"/>
      <c r="D9" s="482"/>
      <c r="E9" s="482"/>
      <c r="F9" s="482"/>
      <c r="G9" s="482"/>
      <c r="H9" s="482"/>
      <c r="I9" s="482"/>
      <c r="J9" s="482"/>
      <c r="K9" s="482"/>
      <c r="L9" s="483"/>
      <c r="M9" s="467"/>
      <c r="N9" s="468"/>
      <c r="O9" s="459"/>
      <c r="P9" s="460"/>
      <c r="Q9" s="461"/>
    </row>
    <row r="10" spans="1:17" s="98" customFormat="1" ht="11.25" x14ac:dyDescent="0.2">
      <c r="A10" s="484">
        <f>'5_TOURNAGE_POST'!B26</f>
        <v>0</v>
      </c>
      <c r="B10" s="485"/>
      <c r="C10" s="485"/>
      <c r="D10" s="485"/>
      <c r="E10" s="485"/>
      <c r="F10" s="485"/>
      <c r="G10" s="485"/>
      <c r="H10" s="485"/>
      <c r="I10" s="485"/>
      <c r="J10" s="485"/>
      <c r="K10" s="485"/>
      <c r="L10" s="486"/>
      <c r="M10" s="469"/>
      <c r="N10" s="470"/>
      <c r="O10" s="459"/>
      <c r="P10" s="460"/>
      <c r="Q10" s="461"/>
    </row>
    <row r="11" spans="1:17" s="98" customFormat="1" ht="11.25" x14ac:dyDescent="0.2">
      <c r="A11" s="471" t="s">
        <v>263</v>
      </c>
      <c r="B11" s="472"/>
      <c r="C11" s="473" t="str">
        <f>CONCATENATE('5_TOURNAGE_POST'!B3,"  ",'5_TOURNAGE_POST'!B4,"  ",'5_TOURNAGE_POST'!B5,"  ",'5_TOURNAGE_POST'!B6," ",'5_TOURNAGE_POST'!B7)</f>
        <v xml:space="preserve">       </v>
      </c>
      <c r="D11" s="473"/>
      <c r="E11" s="473"/>
      <c r="F11" s="473"/>
      <c r="G11" s="473"/>
      <c r="H11" s="473"/>
      <c r="I11" s="473"/>
      <c r="J11" s="473"/>
      <c r="K11" s="473"/>
      <c r="L11" s="474"/>
      <c r="M11" s="475" t="s">
        <v>264</v>
      </c>
      <c r="N11" s="476"/>
      <c r="O11" s="460"/>
      <c r="P11" s="460"/>
      <c r="Q11" s="461"/>
    </row>
    <row r="12" spans="1:17" s="98" customFormat="1" ht="11.25" x14ac:dyDescent="0.2">
      <c r="A12" s="477" t="s">
        <v>265</v>
      </c>
      <c r="B12" s="478"/>
      <c r="C12" s="479" t="str">
        <f>CONCATENATE('5_TOURNAGE_POST'!B11,"  ",'5_TOURNAGE_POST'!B12,"  ",'5_TOURNAGE_POST'!B13)</f>
        <v xml:space="preserve">    </v>
      </c>
      <c r="D12" s="479"/>
      <c r="E12" s="479"/>
      <c r="F12" s="479"/>
      <c r="G12" s="479"/>
      <c r="H12" s="479"/>
      <c r="I12" s="479"/>
      <c r="J12" s="479"/>
      <c r="K12" s="479"/>
      <c r="L12" s="480"/>
      <c r="M12" s="445"/>
      <c r="N12" s="446"/>
      <c r="O12" s="460"/>
      <c r="P12" s="460"/>
      <c r="Q12" s="461"/>
    </row>
    <row r="13" spans="1:17" s="272" customFormat="1" ht="11.25" x14ac:dyDescent="0.2">
      <c r="A13" s="477" t="s">
        <v>266</v>
      </c>
      <c r="B13" s="478"/>
      <c r="C13" s="479"/>
      <c r="D13" s="479"/>
      <c r="E13" s="479"/>
      <c r="F13" s="479"/>
      <c r="G13" s="479"/>
      <c r="H13" s="479"/>
      <c r="I13" s="479"/>
      <c r="J13" s="479"/>
      <c r="K13" s="479"/>
      <c r="L13" s="480"/>
      <c r="M13" s="492" t="s">
        <v>198</v>
      </c>
      <c r="N13" s="493"/>
      <c r="O13" s="462"/>
      <c r="P13" s="462"/>
      <c r="Q13" s="463"/>
    </row>
    <row r="14" spans="1:17" s="98" customFormat="1" ht="11.25" x14ac:dyDescent="0.2">
      <c r="A14" s="494" t="s">
        <v>182</v>
      </c>
      <c r="B14" s="495"/>
      <c r="C14" s="496"/>
      <c r="D14" s="496"/>
      <c r="E14" s="496"/>
      <c r="F14" s="496"/>
      <c r="G14" s="496"/>
      <c r="H14" s="496"/>
      <c r="I14" s="496"/>
      <c r="J14" s="496"/>
      <c r="K14" s="496"/>
      <c r="L14" s="497"/>
      <c r="M14" s="498"/>
      <c r="N14" s="499"/>
      <c r="O14" s="500" t="s">
        <v>267</v>
      </c>
      <c r="P14" s="500"/>
      <c r="Q14" s="501"/>
    </row>
    <row r="15" spans="1:17" s="98" customFormat="1" ht="11.25" x14ac:dyDescent="0.2">
      <c r="A15" s="328" t="s">
        <v>183</v>
      </c>
      <c r="B15" s="329"/>
      <c r="C15" s="330"/>
      <c r="D15" s="331"/>
      <c r="E15" s="332" t="s">
        <v>195</v>
      </c>
      <c r="F15" s="333"/>
      <c r="G15" s="334" t="s">
        <v>184</v>
      </c>
      <c r="H15" s="334"/>
      <c r="I15" s="334"/>
      <c r="J15" s="335" t="s">
        <v>268</v>
      </c>
      <c r="K15" s="336" t="s">
        <v>269</v>
      </c>
      <c r="L15" s="337" t="s">
        <v>270</v>
      </c>
      <c r="M15" s="259" t="s">
        <v>271</v>
      </c>
      <c r="N15" s="260" t="s">
        <v>189</v>
      </c>
      <c r="O15" s="261" t="s">
        <v>268</v>
      </c>
      <c r="P15" s="262" t="s">
        <v>269</v>
      </c>
      <c r="Q15" s="263" t="s">
        <v>270</v>
      </c>
    </row>
    <row r="16" spans="1:17" s="98" customFormat="1" ht="11.25" x14ac:dyDescent="0.2">
      <c r="A16" s="502" t="s">
        <v>193</v>
      </c>
      <c r="B16" s="503"/>
      <c r="C16" s="504"/>
      <c r="D16" s="338"/>
      <c r="E16" s="339" t="str">
        <f t="shared" ref="E16:E26" si="0">IF(D16=0," ",D16/$D$27)</f>
        <v xml:space="preserve"> </v>
      </c>
      <c r="F16" s="340"/>
      <c r="G16" s="490" t="s">
        <v>4</v>
      </c>
      <c r="H16" s="490"/>
      <c r="I16" s="491"/>
      <c r="J16" s="341"/>
      <c r="K16" s="342"/>
      <c r="L16" s="343"/>
      <c r="M16" s="264"/>
      <c r="N16" s="265">
        <f>IF(M16=0,0,((M16-L16)/L16))</f>
        <v>0</v>
      </c>
      <c r="O16" s="266"/>
      <c r="P16" s="266"/>
      <c r="Q16" s="298"/>
    </row>
    <row r="17" spans="1:17" s="98" customFormat="1" ht="11.25" x14ac:dyDescent="0.2">
      <c r="A17" s="487" t="s">
        <v>149</v>
      </c>
      <c r="B17" s="488"/>
      <c r="C17" s="489"/>
      <c r="D17" s="338"/>
      <c r="E17" s="339" t="str">
        <f t="shared" si="0"/>
        <v xml:space="preserve"> </v>
      </c>
      <c r="F17" s="340"/>
      <c r="G17" s="490" t="s">
        <v>5</v>
      </c>
      <c r="H17" s="490"/>
      <c r="I17" s="491"/>
      <c r="J17" s="341"/>
      <c r="K17" s="342"/>
      <c r="L17" s="343"/>
      <c r="M17" s="264"/>
      <c r="N17" s="265">
        <f t="shared" ref="N17:N30" si="1">IF(M17=0,0,((M17-L17)/L17))</f>
        <v>0</v>
      </c>
      <c r="O17" s="266"/>
      <c r="P17" s="266"/>
      <c r="Q17" s="299"/>
    </row>
    <row r="18" spans="1:17" s="98" customFormat="1" ht="11.25" x14ac:dyDescent="0.2">
      <c r="A18" s="487"/>
      <c r="B18" s="488"/>
      <c r="C18" s="489"/>
      <c r="D18" s="338"/>
      <c r="E18" s="339" t="str">
        <f t="shared" si="0"/>
        <v xml:space="preserve"> </v>
      </c>
      <c r="F18" s="340"/>
      <c r="G18" s="490" t="s">
        <v>154</v>
      </c>
      <c r="H18" s="490"/>
      <c r="I18" s="491"/>
      <c r="J18" s="341"/>
      <c r="K18" s="342"/>
      <c r="L18" s="343"/>
      <c r="M18" s="264"/>
      <c r="N18" s="265">
        <f t="shared" si="1"/>
        <v>0</v>
      </c>
      <c r="O18" s="266"/>
      <c r="P18" s="266"/>
      <c r="Q18" s="299"/>
    </row>
    <row r="19" spans="1:17" s="98" customFormat="1" ht="11.25" x14ac:dyDescent="0.2">
      <c r="A19" s="487"/>
      <c r="B19" s="488"/>
      <c r="C19" s="489"/>
      <c r="D19" s="338"/>
      <c r="E19" s="339" t="str">
        <f t="shared" si="0"/>
        <v xml:space="preserve"> </v>
      </c>
      <c r="F19" s="340"/>
      <c r="G19" s="490" t="s">
        <v>188</v>
      </c>
      <c r="H19" s="490"/>
      <c r="I19" s="491"/>
      <c r="J19" s="341"/>
      <c r="K19" s="342"/>
      <c r="L19" s="343"/>
      <c r="M19" s="264"/>
      <c r="N19" s="265">
        <f t="shared" si="1"/>
        <v>0</v>
      </c>
      <c r="O19" s="266"/>
      <c r="P19" s="266"/>
      <c r="Q19" s="299"/>
    </row>
    <row r="20" spans="1:17" s="98" customFormat="1" ht="11.25" x14ac:dyDescent="0.2">
      <c r="A20" s="487"/>
      <c r="B20" s="488"/>
      <c r="C20" s="489"/>
      <c r="D20" s="338"/>
      <c r="E20" s="339" t="str">
        <f t="shared" si="0"/>
        <v xml:space="preserve"> </v>
      </c>
      <c r="F20" s="340"/>
      <c r="G20" s="490" t="s">
        <v>185</v>
      </c>
      <c r="H20" s="490"/>
      <c r="I20" s="491"/>
      <c r="J20" s="341"/>
      <c r="K20" s="342"/>
      <c r="L20" s="343"/>
      <c r="M20" s="264"/>
      <c r="N20" s="265">
        <f t="shared" si="1"/>
        <v>0</v>
      </c>
      <c r="O20" s="266"/>
      <c r="P20" s="266"/>
      <c r="Q20" s="299"/>
    </row>
    <row r="21" spans="1:17" s="98" customFormat="1" ht="11.25" x14ac:dyDescent="0.2">
      <c r="A21" s="487"/>
      <c r="B21" s="488"/>
      <c r="C21" s="489"/>
      <c r="D21" s="338"/>
      <c r="E21" s="339" t="str">
        <f t="shared" si="0"/>
        <v xml:space="preserve"> </v>
      </c>
      <c r="F21" s="340"/>
      <c r="G21" s="490" t="s">
        <v>186</v>
      </c>
      <c r="H21" s="490"/>
      <c r="I21" s="491"/>
      <c r="J21" s="341"/>
      <c r="K21" s="342"/>
      <c r="L21" s="343"/>
      <c r="M21" s="264"/>
      <c r="N21" s="265">
        <f t="shared" si="1"/>
        <v>0</v>
      </c>
      <c r="O21" s="266"/>
      <c r="P21" s="266"/>
      <c r="Q21" s="299"/>
    </row>
    <row r="22" spans="1:17" s="98" customFormat="1" ht="11.25" x14ac:dyDescent="0.2">
      <c r="A22" s="487"/>
      <c r="B22" s="488"/>
      <c r="C22" s="489"/>
      <c r="D22" s="338"/>
      <c r="E22" s="339" t="str">
        <f t="shared" si="0"/>
        <v xml:space="preserve"> </v>
      </c>
      <c r="F22" s="340"/>
      <c r="G22" s="490" t="s">
        <v>7</v>
      </c>
      <c r="H22" s="490"/>
      <c r="I22" s="491"/>
      <c r="J22" s="341"/>
      <c r="K22" s="342"/>
      <c r="L22" s="343"/>
      <c r="M22" s="264"/>
      <c r="N22" s="265">
        <f t="shared" si="1"/>
        <v>0</v>
      </c>
      <c r="O22" s="266"/>
      <c r="P22" s="266"/>
      <c r="Q22" s="299"/>
    </row>
    <row r="23" spans="1:17" s="98" customFormat="1" ht="11.25" x14ac:dyDescent="0.2">
      <c r="A23" s="487"/>
      <c r="B23" s="488"/>
      <c r="C23" s="489"/>
      <c r="D23" s="338"/>
      <c r="E23" s="339" t="str">
        <f t="shared" si="0"/>
        <v xml:space="preserve"> </v>
      </c>
      <c r="F23" s="340"/>
      <c r="G23" s="490" t="s">
        <v>187</v>
      </c>
      <c r="H23" s="490"/>
      <c r="I23" s="491"/>
      <c r="J23" s="341"/>
      <c r="K23" s="342"/>
      <c r="L23" s="343"/>
      <c r="M23" s="264"/>
      <c r="N23" s="265">
        <f t="shared" si="1"/>
        <v>0</v>
      </c>
      <c r="O23" s="266"/>
      <c r="P23" s="266"/>
      <c r="Q23" s="299"/>
    </row>
    <row r="24" spans="1:17" s="98" customFormat="1" ht="11.25" x14ac:dyDescent="0.2">
      <c r="A24" s="487"/>
      <c r="B24" s="488"/>
      <c r="C24" s="489"/>
      <c r="D24" s="338"/>
      <c r="E24" s="339" t="str">
        <f t="shared" si="0"/>
        <v xml:space="preserve"> </v>
      </c>
      <c r="F24" s="340"/>
      <c r="G24" s="490" t="s">
        <v>8</v>
      </c>
      <c r="H24" s="490"/>
      <c r="I24" s="491"/>
      <c r="J24" s="341"/>
      <c r="K24" s="342"/>
      <c r="L24" s="343"/>
      <c r="M24" s="264"/>
      <c r="N24" s="265">
        <f t="shared" si="1"/>
        <v>0</v>
      </c>
      <c r="O24" s="266"/>
      <c r="P24" s="266"/>
      <c r="Q24" s="299"/>
    </row>
    <row r="25" spans="1:17" s="98" customFormat="1" ht="11.25" x14ac:dyDescent="0.2">
      <c r="A25" s="487"/>
      <c r="B25" s="488"/>
      <c r="C25" s="489"/>
      <c r="D25" s="338"/>
      <c r="E25" s="339" t="str">
        <f t="shared" si="0"/>
        <v xml:space="preserve"> </v>
      </c>
      <c r="F25" s="340"/>
      <c r="G25" s="490" t="s">
        <v>11</v>
      </c>
      <c r="H25" s="490"/>
      <c r="I25" s="491"/>
      <c r="J25" s="341"/>
      <c r="K25" s="342"/>
      <c r="L25" s="343"/>
      <c r="M25" s="264"/>
      <c r="N25" s="265">
        <f t="shared" si="1"/>
        <v>0</v>
      </c>
      <c r="O25" s="266"/>
      <c r="P25" s="266"/>
      <c r="Q25" s="299"/>
    </row>
    <row r="26" spans="1:17" s="98" customFormat="1" ht="11.25" x14ac:dyDescent="0.2">
      <c r="A26" s="528"/>
      <c r="B26" s="529"/>
      <c r="C26" s="530"/>
      <c r="D26" s="344"/>
      <c r="E26" s="345" t="str">
        <f t="shared" si="0"/>
        <v xml:space="preserve"> </v>
      </c>
      <c r="F26" s="346"/>
      <c r="G26" s="490" t="s">
        <v>12</v>
      </c>
      <c r="H26" s="490"/>
      <c r="I26" s="491"/>
      <c r="J26" s="341"/>
      <c r="K26" s="342"/>
      <c r="L26" s="343"/>
      <c r="M26" s="264"/>
      <c r="N26" s="265">
        <f t="shared" si="1"/>
        <v>0</v>
      </c>
      <c r="O26" s="266"/>
      <c r="P26" s="266"/>
      <c r="Q26" s="299"/>
    </row>
    <row r="27" spans="1:17" s="98" customFormat="1" ht="11.25" x14ac:dyDescent="0.2">
      <c r="A27" s="531" t="s">
        <v>13</v>
      </c>
      <c r="B27" s="532"/>
      <c r="C27" s="533"/>
      <c r="D27" s="347">
        <f>SUM(D16:D26)</f>
        <v>0</v>
      </c>
      <c r="E27" s="348">
        <f>SUM(E16:E26)</f>
        <v>0</v>
      </c>
      <c r="F27" s="348"/>
      <c r="G27" s="531" t="s">
        <v>13</v>
      </c>
      <c r="H27" s="532"/>
      <c r="I27" s="533"/>
      <c r="J27" s="349">
        <f>SUM(J16:J26)</f>
        <v>0</v>
      </c>
      <c r="K27" s="349">
        <f>SUM(K16:K26)</f>
        <v>0</v>
      </c>
      <c r="L27" s="597">
        <f>SUM(L16:L26)</f>
        <v>0</v>
      </c>
      <c r="M27" s="267">
        <f>SUM(M16:M26)</f>
        <v>0</v>
      </c>
      <c r="N27" s="268">
        <f t="shared" si="1"/>
        <v>0</v>
      </c>
      <c r="O27" s="269"/>
      <c r="P27" s="269"/>
      <c r="Q27" s="269"/>
    </row>
    <row r="28" spans="1:17" s="98" customFormat="1" ht="11.25" x14ac:dyDescent="0.2">
      <c r="A28" s="519" t="s">
        <v>272</v>
      </c>
      <c r="B28" s="520"/>
      <c r="C28" s="521"/>
      <c r="D28" s="522">
        <f>'4_AUTEURS'!F2</f>
        <v>0</v>
      </c>
      <c r="E28" s="523"/>
      <c r="F28" s="524"/>
      <c r="G28" s="490" t="s">
        <v>273</v>
      </c>
      <c r="H28" s="490"/>
      <c r="I28" s="491"/>
      <c r="J28" s="341"/>
      <c r="K28" s="342"/>
      <c r="L28" s="343"/>
      <c r="M28" s="270"/>
      <c r="N28" s="265">
        <f t="shared" si="1"/>
        <v>0</v>
      </c>
      <c r="O28" s="266"/>
      <c r="P28" s="266"/>
      <c r="Q28" s="299"/>
    </row>
    <row r="29" spans="1:17" s="98" customFormat="1" ht="11.25" x14ac:dyDescent="0.2">
      <c r="A29" s="525" t="s">
        <v>194</v>
      </c>
      <c r="B29" s="526"/>
      <c r="C29" s="527"/>
      <c r="D29" s="350"/>
      <c r="E29" s="351"/>
      <c r="F29" s="352"/>
      <c r="G29" s="490" t="s">
        <v>274</v>
      </c>
      <c r="H29" s="490"/>
      <c r="I29" s="491"/>
      <c r="J29" s="341"/>
      <c r="K29" s="342"/>
      <c r="L29" s="343"/>
      <c r="M29" s="270"/>
      <c r="N29" s="265">
        <f t="shared" si="1"/>
        <v>0</v>
      </c>
      <c r="O29" s="266"/>
      <c r="P29" s="266"/>
      <c r="Q29" s="299"/>
    </row>
    <row r="30" spans="1:17" s="98" customFormat="1" ht="11.25" x14ac:dyDescent="0.2">
      <c r="A30" s="353" t="s">
        <v>275</v>
      </c>
      <c r="B30" s="505"/>
      <c r="C30" s="506"/>
      <c r="D30" s="354"/>
      <c r="E30" s="354"/>
      <c r="F30" s="355"/>
      <c r="G30" s="507" t="s">
        <v>276</v>
      </c>
      <c r="H30" s="507"/>
      <c r="I30" s="508"/>
      <c r="J30" s="356"/>
      <c r="K30" s="357"/>
      <c r="L30" s="358"/>
      <c r="M30" s="270"/>
      <c r="N30" s="265">
        <f t="shared" si="1"/>
        <v>0</v>
      </c>
      <c r="O30" s="271"/>
      <c r="P30" s="271"/>
      <c r="Q30" s="300"/>
    </row>
    <row r="31" spans="1:17" s="98" customFormat="1" ht="11.25" x14ac:dyDescent="0.2">
      <c r="A31" s="509" t="s">
        <v>196</v>
      </c>
      <c r="B31" s="510"/>
      <c r="C31" s="510"/>
      <c r="D31" s="510"/>
      <c r="E31" s="510"/>
      <c r="F31" s="510"/>
      <c r="G31" s="511"/>
      <c r="H31" s="511"/>
      <c r="I31" s="511"/>
      <c r="J31" s="511"/>
      <c r="K31" s="511"/>
      <c r="L31" s="511"/>
      <c r="M31" s="511"/>
      <c r="N31" s="512"/>
    </row>
    <row r="32" spans="1:17" s="98" customFormat="1" ht="11.25" x14ac:dyDescent="0.2">
      <c r="A32" s="513"/>
      <c r="B32" s="514"/>
      <c r="C32" s="514"/>
      <c r="D32" s="514"/>
      <c r="E32" s="514"/>
      <c r="F32" s="514"/>
      <c r="G32" s="514"/>
      <c r="H32" s="514"/>
      <c r="I32" s="514"/>
      <c r="J32" s="514"/>
      <c r="K32" s="514"/>
      <c r="L32" s="514"/>
      <c r="M32" s="514"/>
      <c r="N32" s="515"/>
    </row>
    <row r="33" spans="1:14" x14ac:dyDescent="0.2">
      <c r="A33" s="516">
        <f>'3_ENTREPRISE'!B5</f>
        <v>0</v>
      </c>
      <c r="B33" s="517"/>
      <c r="C33" s="517"/>
      <c r="D33" s="517"/>
      <c r="E33" s="517"/>
      <c r="F33" s="518"/>
      <c r="G33" s="534" t="s">
        <v>213</v>
      </c>
      <c r="H33" s="535"/>
      <c r="I33" s="535"/>
      <c r="J33" s="535"/>
      <c r="K33" s="535"/>
      <c r="L33" s="535"/>
      <c r="M33" s="535"/>
      <c r="N33" s="536"/>
    </row>
    <row r="34" spans="1:14" x14ac:dyDescent="0.2">
      <c r="A34" s="543">
        <f>'2_PRODUCTION'!B9</f>
        <v>0</v>
      </c>
      <c r="B34" s="544"/>
      <c r="C34" s="544"/>
      <c r="D34" s="544"/>
      <c r="E34" s="544"/>
      <c r="F34" s="545"/>
      <c r="G34" s="537"/>
      <c r="H34" s="538"/>
      <c r="I34" s="538"/>
      <c r="J34" s="538"/>
      <c r="K34" s="538"/>
      <c r="L34" s="538"/>
      <c r="M34" s="538"/>
      <c r="N34" s="539"/>
    </row>
    <row r="35" spans="1:14" x14ac:dyDescent="0.2">
      <c r="A35" s="554" t="s">
        <v>197</v>
      </c>
      <c r="B35" s="555"/>
      <c r="C35" s="555"/>
      <c r="D35" s="555"/>
      <c r="E35" s="555"/>
      <c r="F35" s="556"/>
      <c r="G35" s="540"/>
      <c r="H35" s="541"/>
      <c r="I35" s="541"/>
      <c r="J35" s="541"/>
      <c r="K35" s="541"/>
      <c r="L35" s="541"/>
      <c r="M35" s="541"/>
      <c r="N35" s="542"/>
    </row>
    <row r="36" spans="1:14" x14ac:dyDescent="0.2">
      <c r="A36" s="145"/>
      <c r="B36" s="145"/>
      <c r="C36" s="145"/>
      <c r="D36" s="145"/>
      <c r="E36" s="145"/>
      <c r="F36" s="145"/>
      <c r="G36" s="145"/>
      <c r="H36" s="145"/>
      <c r="I36" s="145"/>
      <c r="J36" s="145"/>
      <c r="K36" s="145"/>
      <c r="L36" s="145"/>
      <c r="M36" s="145"/>
      <c r="N36" s="145"/>
    </row>
    <row r="37" spans="1:14" ht="12" customHeight="1" x14ac:dyDescent="0.2">
      <c r="A37" s="546" t="s">
        <v>14</v>
      </c>
      <c r="B37" s="547"/>
      <c r="C37" s="547"/>
      <c r="D37" s="548"/>
      <c r="E37" s="549">
        <f>'3_ENTREPRISE'!B26</f>
        <v>0</v>
      </c>
      <c r="F37" s="550"/>
      <c r="G37" s="550"/>
      <c r="H37" s="550"/>
      <c r="I37" s="551"/>
      <c r="J37" s="551"/>
      <c r="K37" s="551"/>
      <c r="L37" s="551"/>
      <c r="M37" s="551"/>
      <c r="N37" s="551"/>
    </row>
    <row r="38" spans="1:14" x14ac:dyDescent="0.2">
      <c r="A38" s="546" t="s">
        <v>45</v>
      </c>
      <c r="B38" s="547"/>
      <c r="C38" s="547"/>
      <c r="D38" s="548"/>
      <c r="E38" s="552">
        <f>'3_ENTREPRISE'!B27</f>
        <v>0</v>
      </c>
      <c r="F38" s="553"/>
      <c r="G38" s="553"/>
      <c r="H38" s="553"/>
      <c r="I38" s="551"/>
      <c r="J38" s="551"/>
      <c r="K38" s="551"/>
      <c r="L38" s="551"/>
      <c r="M38" s="551"/>
      <c r="N38" s="551"/>
    </row>
    <row r="39" spans="1:14" x14ac:dyDescent="0.2">
      <c r="A39" s="546" t="s">
        <v>1</v>
      </c>
      <c r="B39" s="547"/>
      <c r="C39" s="547"/>
      <c r="D39" s="548"/>
      <c r="E39" s="549">
        <f>'3_ENTREPRISE'!B28</f>
        <v>0</v>
      </c>
      <c r="F39" s="550"/>
      <c r="G39" s="550"/>
      <c r="H39" s="550"/>
      <c r="I39" s="551"/>
      <c r="J39" s="551"/>
      <c r="K39" s="551"/>
      <c r="L39" s="551"/>
      <c r="M39" s="551"/>
      <c r="N39" s="551"/>
    </row>
    <row r="40" spans="1:14" ht="12.75" thickBot="1" x14ac:dyDescent="0.25"/>
    <row r="41" spans="1:14" s="142" customFormat="1" ht="67.5" x14ac:dyDescent="0.2">
      <c r="A41" s="183"/>
      <c r="B41" s="154" t="s">
        <v>204</v>
      </c>
      <c r="C41" s="172" t="s">
        <v>160</v>
      </c>
      <c r="D41" s="173" t="s">
        <v>277</v>
      </c>
      <c r="E41" s="155" t="s">
        <v>215</v>
      </c>
      <c r="F41" s="155" t="s">
        <v>202</v>
      </c>
      <c r="G41" s="155" t="s">
        <v>203</v>
      </c>
      <c r="H41" s="156" t="s">
        <v>200</v>
      </c>
      <c r="I41" s="154" t="s">
        <v>212</v>
      </c>
      <c r="J41" s="155" t="s">
        <v>209</v>
      </c>
      <c r="K41" s="155" t="s">
        <v>210</v>
      </c>
      <c r="L41" s="156" t="s">
        <v>211</v>
      </c>
      <c r="M41" s="154" t="s">
        <v>208</v>
      </c>
      <c r="N41" s="165" t="s">
        <v>278</v>
      </c>
    </row>
    <row r="42" spans="1:14" s="142" customFormat="1" ht="17.25" customHeight="1" x14ac:dyDescent="0.2">
      <c r="A42" s="184" t="s">
        <v>205</v>
      </c>
      <c r="B42" s="174">
        <f>'2_PRODUCTION'!D3</f>
        <v>0</v>
      </c>
      <c r="C42" s="144">
        <f>'2_PRODUCTION'!H3</f>
        <v>0</v>
      </c>
      <c r="D42" s="147" t="str">
        <f>IF(B42=0," ",C42/B42)</f>
        <v xml:space="preserve"> </v>
      </c>
      <c r="E42" s="143"/>
      <c r="F42" s="144">
        <f>$D$29*125%</f>
        <v>0</v>
      </c>
      <c r="G42" s="144">
        <f>$D$29*150%</f>
        <v>0</v>
      </c>
      <c r="H42" s="167">
        <f>IF(B42&lt;4000000,B42*20%,4000000*20%)</f>
        <v>0</v>
      </c>
      <c r="I42" s="157"/>
      <c r="J42" s="149"/>
      <c r="K42" s="152">
        <f>'1_TITRE'!$L$8*'1_TITRE'!$L$10</f>
        <v>0</v>
      </c>
      <c r="L42" s="158">
        <f>(K42/60)*12000</f>
        <v>0</v>
      </c>
      <c r="M42" s="166"/>
      <c r="N42" s="167"/>
    </row>
    <row r="43" spans="1:14" s="142" customFormat="1" ht="18.75" customHeight="1" x14ac:dyDescent="0.2">
      <c r="A43" s="185" t="s">
        <v>206</v>
      </c>
      <c r="B43" s="175">
        <v>0</v>
      </c>
      <c r="C43" s="103"/>
      <c r="D43" s="148" t="str">
        <f t="shared" ref="D43:D44" si="2">IF(B43=0," ",C43/B43)</f>
        <v xml:space="preserve"> </v>
      </c>
      <c r="E43" s="102"/>
      <c r="F43" s="146">
        <f t="shared" ref="F43:F44" si="3">$D$29*125%</f>
        <v>0</v>
      </c>
      <c r="G43" s="146">
        <f t="shared" ref="G43:G44" si="4">$D$29*150%</f>
        <v>0</v>
      </c>
      <c r="H43" s="176">
        <f t="shared" ref="H43" si="5">IF(B43&lt;4000000,B43*20%,4000000*20%)</f>
        <v>0</v>
      </c>
      <c r="I43" s="159"/>
      <c r="J43" s="150"/>
      <c r="K43" s="153">
        <f>'1_TITRE'!$L$8*'1_TITRE'!$L$10</f>
        <v>0</v>
      </c>
      <c r="L43" s="160">
        <f t="shared" ref="L43:L44" si="6">(K43/60)*12000</f>
        <v>0</v>
      </c>
      <c r="M43" s="168"/>
      <c r="N43" s="169"/>
    </row>
    <row r="44" spans="1:14" ht="23.25" thickBot="1" x14ac:dyDescent="0.25">
      <c r="A44" s="186" t="s">
        <v>207</v>
      </c>
      <c r="B44" s="177"/>
      <c r="C44" s="178"/>
      <c r="D44" s="179" t="str">
        <f t="shared" si="2"/>
        <v xml:space="preserve"> </v>
      </c>
      <c r="E44" s="180"/>
      <c r="F44" s="181">
        <f t="shared" si="3"/>
        <v>0</v>
      </c>
      <c r="G44" s="181">
        <f t="shared" si="4"/>
        <v>0</v>
      </c>
      <c r="H44" s="182">
        <f>$D$29*150%</f>
        <v>0</v>
      </c>
      <c r="I44" s="161"/>
      <c r="J44" s="162"/>
      <c r="K44" s="163">
        <f>'1_TITRE'!$L$8*'1_TITRE'!$L$10</f>
        <v>0</v>
      </c>
      <c r="L44" s="164">
        <f t="shared" si="6"/>
        <v>0</v>
      </c>
      <c r="M44" s="170"/>
      <c r="N44" s="171"/>
    </row>
    <row r="50" spans="1:14" x14ac:dyDescent="0.2">
      <c r="A50" s="77" t="s">
        <v>123</v>
      </c>
      <c r="B50" s="76"/>
      <c r="C50" s="76"/>
      <c r="D50" s="76"/>
      <c r="E50" s="76"/>
      <c r="F50" s="76"/>
      <c r="G50" s="76"/>
      <c r="H50" s="76"/>
      <c r="I50" s="76"/>
      <c r="J50" s="76"/>
      <c r="K50" s="76"/>
      <c r="L50" s="76"/>
      <c r="M50" s="76"/>
      <c r="N50" s="76"/>
    </row>
    <row r="51" spans="1:14" x14ac:dyDescent="0.2">
      <c r="A51" s="247" t="s">
        <v>279</v>
      </c>
      <c r="B51" s="247"/>
      <c r="C51" s="247"/>
      <c r="D51" s="247" t="s">
        <v>280</v>
      </c>
      <c r="E51" s="247"/>
      <c r="F51" s="71"/>
      <c r="G51" s="247" t="s">
        <v>281</v>
      </c>
      <c r="H51" s="247"/>
      <c r="I51" s="247"/>
      <c r="J51" s="247" t="s">
        <v>103</v>
      </c>
      <c r="K51" s="247" t="s">
        <v>124</v>
      </c>
      <c r="L51" s="247" t="s">
        <v>256</v>
      </c>
      <c r="M51" s="71"/>
      <c r="N51" s="71"/>
    </row>
    <row r="52" spans="1:14" x14ac:dyDescent="0.2">
      <c r="A52" s="247"/>
      <c r="B52" s="247"/>
      <c r="C52" s="247"/>
      <c r="D52" s="247"/>
      <c r="E52" s="247"/>
      <c r="F52" s="71"/>
      <c r="G52" s="247"/>
      <c r="H52" s="247"/>
      <c r="I52" s="247"/>
      <c r="J52" s="247"/>
      <c r="K52" s="247"/>
      <c r="L52" s="247"/>
      <c r="M52" s="71"/>
      <c r="N52" s="71"/>
    </row>
    <row r="53" spans="1:14" x14ac:dyDescent="0.2">
      <c r="A53" s="71" t="s">
        <v>81</v>
      </c>
      <c r="B53" s="71"/>
      <c r="C53" s="71"/>
      <c r="D53" s="71" t="s">
        <v>95</v>
      </c>
      <c r="E53" s="71"/>
      <c r="F53" s="71"/>
      <c r="G53" s="71" t="s">
        <v>98</v>
      </c>
      <c r="H53" s="71"/>
      <c r="I53" s="71"/>
      <c r="J53" s="71" t="s">
        <v>104</v>
      </c>
      <c r="K53" s="71" t="s">
        <v>125</v>
      </c>
      <c r="L53" s="71" t="s">
        <v>258</v>
      </c>
      <c r="M53" s="71"/>
      <c r="N53" s="71"/>
    </row>
    <row r="54" spans="1:14" x14ac:dyDescent="0.2">
      <c r="A54" s="71" t="s">
        <v>80</v>
      </c>
      <c r="B54" s="71"/>
      <c r="C54" s="71"/>
      <c r="D54" s="71" t="s">
        <v>96</v>
      </c>
      <c r="E54" s="71"/>
      <c r="F54" s="71"/>
      <c r="G54" s="71" t="s">
        <v>100</v>
      </c>
      <c r="H54" s="71"/>
      <c r="I54" s="71"/>
      <c r="J54" s="71" t="s">
        <v>105</v>
      </c>
      <c r="K54" s="71" t="s">
        <v>180</v>
      </c>
      <c r="L54" s="71" t="s">
        <v>329</v>
      </c>
      <c r="M54" s="71"/>
      <c r="N54" s="71"/>
    </row>
    <row r="55" spans="1:14" x14ac:dyDescent="0.2">
      <c r="A55" s="71" t="s">
        <v>94</v>
      </c>
      <c r="B55" s="71"/>
      <c r="C55" s="71"/>
      <c r="D55" s="71" t="s">
        <v>283</v>
      </c>
      <c r="E55" s="71"/>
      <c r="F55" s="71"/>
      <c r="G55" s="71" t="s">
        <v>101</v>
      </c>
      <c r="H55" s="71"/>
      <c r="I55" s="71"/>
      <c r="J55" s="71" t="s">
        <v>106</v>
      </c>
      <c r="K55" s="71" t="s">
        <v>126</v>
      </c>
      <c r="L55" s="71" t="s">
        <v>257</v>
      </c>
      <c r="M55" s="71"/>
      <c r="N55" s="71"/>
    </row>
    <row r="56" spans="1:14" x14ac:dyDescent="0.2">
      <c r="A56" s="71" t="s">
        <v>97</v>
      </c>
      <c r="B56" s="71"/>
      <c r="C56" s="71"/>
      <c r="D56" s="71" t="s">
        <v>284</v>
      </c>
      <c r="E56" s="71"/>
      <c r="F56" s="71"/>
      <c r="G56" s="71" t="s">
        <v>99</v>
      </c>
      <c r="H56" s="71"/>
      <c r="I56" s="71"/>
      <c r="J56" s="71" t="s">
        <v>107</v>
      </c>
      <c r="K56" s="71"/>
      <c r="L56" s="71"/>
      <c r="M56" s="71"/>
      <c r="N56" s="71"/>
    </row>
    <row r="57" spans="1:14" x14ac:dyDescent="0.2">
      <c r="A57" s="71"/>
      <c r="B57" s="71"/>
      <c r="C57" s="71"/>
      <c r="D57" s="71" t="s">
        <v>97</v>
      </c>
      <c r="E57" s="71"/>
      <c r="F57" s="71"/>
      <c r="G57" s="71" t="s">
        <v>102</v>
      </c>
      <c r="H57" s="71"/>
      <c r="I57" s="71"/>
      <c r="J57" s="71" t="s">
        <v>108</v>
      </c>
      <c r="K57" s="71"/>
      <c r="L57" s="71"/>
      <c r="M57" s="71"/>
      <c r="N57" s="71"/>
    </row>
    <row r="58" spans="1:14" x14ac:dyDescent="0.2">
      <c r="A58" s="71"/>
      <c r="B58" s="71"/>
      <c r="C58" s="71"/>
      <c r="D58" s="71"/>
      <c r="E58" s="71"/>
      <c r="F58" s="71"/>
      <c r="G58" s="71" t="s">
        <v>333</v>
      </c>
      <c r="H58" s="71"/>
      <c r="I58" s="71"/>
      <c r="J58" s="71" t="s">
        <v>109</v>
      </c>
      <c r="K58" s="71"/>
      <c r="L58" s="71"/>
      <c r="M58" s="71"/>
      <c r="N58" s="71"/>
    </row>
    <row r="59" spans="1:14" x14ac:dyDescent="0.2">
      <c r="A59" s="71"/>
      <c r="B59" s="71"/>
      <c r="C59" s="71"/>
      <c r="D59" s="71"/>
      <c r="E59" s="71"/>
      <c r="F59" s="71"/>
      <c r="G59" s="71" t="s">
        <v>334</v>
      </c>
      <c r="H59" s="71"/>
      <c r="I59" s="71"/>
      <c r="J59" s="71"/>
      <c r="K59" s="71"/>
      <c r="L59" s="71"/>
      <c r="M59" s="71"/>
      <c r="N59" s="71"/>
    </row>
    <row r="60" spans="1:14" x14ac:dyDescent="0.2">
      <c r="A60" s="71"/>
      <c r="B60" s="71"/>
      <c r="C60" s="71"/>
      <c r="D60" s="71"/>
      <c r="E60" s="71"/>
      <c r="F60" s="71"/>
      <c r="G60" s="71" t="s">
        <v>335</v>
      </c>
      <c r="H60" s="71"/>
      <c r="I60" s="71"/>
      <c r="J60" s="71" t="s">
        <v>110</v>
      </c>
      <c r="K60" s="71"/>
      <c r="L60" s="71"/>
      <c r="M60" s="71"/>
      <c r="N60" s="71"/>
    </row>
    <row r="61" spans="1:14" x14ac:dyDescent="0.2">
      <c r="A61" s="71"/>
      <c r="B61" s="71"/>
      <c r="C61" s="71"/>
      <c r="D61" s="71"/>
      <c r="E61" s="71"/>
      <c r="F61" s="71"/>
      <c r="G61" s="71" t="s">
        <v>336</v>
      </c>
      <c r="H61" s="71"/>
      <c r="I61" s="71"/>
      <c r="J61" s="71" t="s">
        <v>111</v>
      </c>
      <c r="K61" s="71"/>
      <c r="L61" s="71"/>
      <c r="M61" s="71"/>
      <c r="N61" s="71"/>
    </row>
    <row r="62" spans="1:14" x14ac:dyDescent="0.2">
      <c r="A62" s="71"/>
      <c r="B62" s="71"/>
      <c r="C62" s="71"/>
      <c r="D62" s="71"/>
      <c r="E62" s="71"/>
      <c r="F62" s="71"/>
      <c r="G62" s="71" t="s">
        <v>97</v>
      </c>
      <c r="H62" s="71"/>
      <c r="I62" s="71"/>
      <c r="J62" s="71" t="s">
        <v>112</v>
      </c>
      <c r="K62" s="71"/>
      <c r="L62" s="71"/>
      <c r="M62" s="71"/>
      <c r="N62" s="71"/>
    </row>
    <row r="63" spans="1:14" x14ac:dyDescent="0.2">
      <c r="A63" s="71"/>
      <c r="B63" s="71"/>
      <c r="C63" s="71"/>
      <c r="D63" s="71"/>
      <c r="E63" s="71"/>
      <c r="F63" s="71"/>
      <c r="G63" s="71"/>
      <c r="H63" s="71"/>
      <c r="I63" s="71"/>
      <c r="J63" s="71" t="s">
        <v>113</v>
      </c>
      <c r="K63" s="71"/>
      <c r="L63" s="71"/>
      <c r="M63" s="71"/>
      <c r="N63" s="71"/>
    </row>
    <row r="64" spans="1:14" x14ac:dyDescent="0.2">
      <c r="A64" s="71"/>
      <c r="B64" s="71"/>
      <c r="C64" s="71"/>
      <c r="D64" s="71"/>
      <c r="E64" s="71"/>
      <c r="F64" s="71"/>
      <c r="G64" s="71"/>
      <c r="H64" s="71"/>
      <c r="I64" s="71"/>
      <c r="J64" s="71" t="s">
        <v>114</v>
      </c>
      <c r="K64" s="71"/>
      <c r="L64" s="71"/>
      <c r="M64" s="71"/>
      <c r="N64" s="71"/>
    </row>
    <row r="65" spans="1:14" x14ac:dyDescent="0.2">
      <c r="A65" s="71"/>
      <c r="B65" s="71"/>
      <c r="C65" s="71"/>
      <c r="D65" s="71"/>
      <c r="E65" s="71"/>
      <c r="F65" s="71"/>
      <c r="G65" s="71"/>
      <c r="H65" s="71"/>
      <c r="I65" s="71"/>
      <c r="J65" s="71" t="s">
        <v>115</v>
      </c>
      <c r="K65" s="71"/>
      <c r="L65" s="71"/>
      <c r="M65" s="71"/>
      <c r="N65" s="71"/>
    </row>
    <row r="66" spans="1:14" x14ac:dyDescent="0.2">
      <c r="A66" s="71"/>
      <c r="B66" s="71"/>
      <c r="C66" s="71"/>
      <c r="D66" s="71"/>
      <c r="E66" s="71"/>
      <c r="F66" s="71"/>
      <c r="G66" s="71"/>
      <c r="H66" s="71"/>
      <c r="I66" s="71"/>
      <c r="J66" s="71" t="s">
        <v>156</v>
      </c>
      <c r="K66" s="71"/>
      <c r="L66" s="71"/>
      <c r="M66" s="71"/>
      <c r="N66" s="71"/>
    </row>
    <row r="67" spans="1:14" x14ac:dyDescent="0.2">
      <c r="A67" s="71"/>
      <c r="B67" s="71"/>
      <c r="C67" s="71"/>
      <c r="D67" s="71"/>
      <c r="E67" s="71"/>
      <c r="F67" s="71"/>
      <c r="G67" s="71"/>
      <c r="H67" s="71"/>
      <c r="I67" s="71"/>
      <c r="J67" s="71" t="s">
        <v>116</v>
      </c>
      <c r="K67" s="71"/>
      <c r="L67" s="71"/>
      <c r="M67" s="71"/>
      <c r="N67" s="71"/>
    </row>
    <row r="68" spans="1:14" x14ac:dyDescent="0.2">
      <c r="A68" s="71"/>
      <c r="B68" s="71"/>
      <c r="C68" s="71"/>
      <c r="D68" s="71"/>
      <c r="E68" s="71"/>
      <c r="F68" s="71"/>
      <c r="G68" s="71"/>
      <c r="H68" s="71"/>
      <c r="I68" s="71"/>
      <c r="J68" s="71" t="s">
        <v>117</v>
      </c>
      <c r="K68" s="71"/>
      <c r="L68" s="71"/>
      <c r="M68" s="71"/>
      <c r="N68" s="71"/>
    </row>
    <row r="69" spans="1:14" x14ac:dyDescent="0.2">
      <c r="A69" s="71"/>
      <c r="B69" s="71"/>
      <c r="C69" s="71"/>
      <c r="D69" s="71"/>
      <c r="E69" s="71"/>
      <c r="F69" s="71"/>
      <c r="G69" s="71"/>
      <c r="H69" s="71"/>
      <c r="I69" s="71"/>
      <c r="J69" s="71" t="s">
        <v>118</v>
      </c>
      <c r="K69" s="71"/>
      <c r="L69" s="71"/>
      <c r="M69" s="71"/>
      <c r="N69" s="71"/>
    </row>
    <row r="70" spans="1:14" x14ac:dyDescent="0.2">
      <c r="A70" s="71"/>
      <c r="B70" s="71"/>
      <c r="C70" s="71"/>
      <c r="D70" s="71"/>
      <c r="E70" s="71"/>
      <c r="F70" s="71"/>
      <c r="G70" s="71"/>
      <c r="H70" s="71"/>
      <c r="I70" s="71"/>
      <c r="J70" s="71" t="s">
        <v>119</v>
      </c>
      <c r="K70" s="71"/>
      <c r="L70" s="71"/>
      <c r="M70" s="71"/>
      <c r="N70" s="71"/>
    </row>
    <row r="71" spans="1:14" x14ac:dyDescent="0.2">
      <c r="A71" s="71"/>
      <c r="B71" s="71"/>
      <c r="C71" s="71"/>
      <c r="D71" s="71"/>
      <c r="E71" s="71"/>
      <c r="F71" s="71"/>
      <c r="G71" s="71"/>
      <c r="H71" s="71"/>
      <c r="I71" s="71"/>
      <c r="J71" s="71" t="s">
        <v>120</v>
      </c>
      <c r="K71" s="71"/>
      <c r="L71" s="71"/>
      <c r="M71" s="71"/>
      <c r="N71" s="71"/>
    </row>
    <row r="72" spans="1:14" x14ac:dyDescent="0.2">
      <c r="A72" s="71"/>
      <c r="B72" s="71"/>
      <c r="C72" s="71"/>
      <c r="D72" s="71"/>
      <c r="E72" s="71"/>
      <c r="F72" s="71"/>
      <c r="G72" s="71"/>
      <c r="H72" s="71"/>
      <c r="I72" s="71"/>
      <c r="J72" s="71"/>
      <c r="K72" s="71"/>
      <c r="L72" s="71"/>
      <c r="M72" s="71"/>
      <c r="N72" s="71"/>
    </row>
    <row r="73" spans="1:14" x14ac:dyDescent="0.2">
      <c r="A73" s="71"/>
      <c r="B73" s="71"/>
      <c r="C73" s="71"/>
      <c r="D73" s="71"/>
      <c r="E73" s="71"/>
      <c r="F73" s="71"/>
      <c r="G73" s="71"/>
      <c r="H73" s="71"/>
      <c r="I73" s="71"/>
      <c r="J73" s="71" t="s">
        <v>121</v>
      </c>
      <c r="K73" s="71"/>
      <c r="L73" s="71"/>
      <c r="M73" s="71"/>
      <c r="N73" s="71"/>
    </row>
    <row r="74" spans="1:14" x14ac:dyDescent="0.2">
      <c r="A74" s="71"/>
      <c r="B74" s="71"/>
      <c r="C74" s="71"/>
      <c r="D74" s="71"/>
      <c r="E74" s="71"/>
      <c r="F74" s="71"/>
      <c r="G74" s="71"/>
      <c r="H74" s="71"/>
      <c r="I74" s="71"/>
      <c r="J74" s="71" t="s">
        <v>122</v>
      </c>
      <c r="K74" s="71"/>
      <c r="L74" s="71"/>
      <c r="M74" s="71"/>
      <c r="N74" s="71"/>
    </row>
    <row r="75" spans="1:14" x14ac:dyDescent="0.2">
      <c r="A75" s="151"/>
      <c r="B75" s="151"/>
      <c r="C75" s="151"/>
      <c r="D75" s="151"/>
      <c r="E75" s="151"/>
      <c r="F75" s="151"/>
      <c r="G75" s="151"/>
      <c r="H75" s="151"/>
      <c r="I75" s="151"/>
      <c r="J75" s="151"/>
      <c r="K75" s="151"/>
      <c r="L75" s="151"/>
      <c r="M75" s="71"/>
      <c r="N75" s="71"/>
    </row>
  </sheetData>
  <sheetProtection formatCells="0" selectLockedCells="1"/>
  <mergeCells count="74">
    <mergeCell ref="G33:N35"/>
    <mergeCell ref="A34:F34"/>
    <mergeCell ref="A39:D39"/>
    <mergeCell ref="E39:H39"/>
    <mergeCell ref="I39:N39"/>
    <mergeCell ref="A37:D37"/>
    <mergeCell ref="E37:H37"/>
    <mergeCell ref="I37:N37"/>
    <mergeCell ref="A38:D38"/>
    <mergeCell ref="E38:H38"/>
    <mergeCell ref="I38:N38"/>
    <mergeCell ref="A35:F35"/>
    <mergeCell ref="G25:I25"/>
    <mergeCell ref="A26:C26"/>
    <mergeCell ref="G26:I26"/>
    <mergeCell ref="A27:C27"/>
    <mergeCell ref="G27:I27"/>
    <mergeCell ref="B30:C30"/>
    <mergeCell ref="G30:I30"/>
    <mergeCell ref="A31:N32"/>
    <mergeCell ref="A33:F33"/>
    <mergeCell ref="A22:C22"/>
    <mergeCell ref="G22:I22"/>
    <mergeCell ref="A23:C23"/>
    <mergeCell ref="G23:I23"/>
    <mergeCell ref="A24:C24"/>
    <mergeCell ref="G24:I24"/>
    <mergeCell ref="A28:C28"/>
    <mergeCell ref="D28:F28"/>
    <mergeCell ref="G28:I28"/>
    <mergeCell ref="A29:C29"/>
    <mergeCell ref="G29:I29"/>
    <mergeCell ref="A25:C25"/>
    <mergeCell ref="A19:C19"/>
    <mergeCell ref="G19:I19"/>
    <mergeCell ref="A20:C20"/>
    <mergeCell ref="G20:I20"/>
    <mergeCell ref="A21:C21"/>
    <mergeCell ref="G21:I21"/>
    <mergeCell ref="O14:Q14"/>
    <mergeCell ref="A16:C16"/>
    <mergeCell ref="G16:I16"/>
    <mergeCell ref="A17:C17"/>
    <mergeCell ref="G17:I17"/>
    <mergeCell ref="A18:C18"/>
    <mergeCell ref="G18:I18"/>
    <mergeCell ref="A13:B13"/>
    <mergeCell ref="C13:L13"/>
    <mergeCell ref="M13:N13"/>
    <mergeCell ref="A14:B14"/>
    <mergeCell ref="C14:L14"/>
    <mergeCell ref="M14:N14"/>
    <mergeCell ref="M12:N12"/>
    <mergeCell ref="A3:L6"/>
    <mergeCell ref="O3:Q13"/>
    <mergeCell ref="M9:N9"/>
    <mergeCell ref="M10:N10"/>
    <mergeCell ref="A11:B11"/>
    <mergeCell ref="C11:L11"/>
    <mergeCell ref="M11:N11"/>
    <mergeCell ref="A12:B12"/>
    <mergeCell ref="C12:L12"/>
    <mergeCell ref="A9:L9"/>
    <mergeCell ref="A10:L10"/>
    <mergeCell ref="A7:L8"/>
    <mergeCell ref="A1:B1"/>
    <mergeCell ref="C1:D1"/>
    <mergeCell ref="G1:H1"/>
    <mergeCell ref="O1:Q1"/>
    <mergeCell ref="A2:B2"/>
    <mergeCell ref="C2:D2"/>
    <mergeCell ref="E2:F2"/>
    <mergeCell ref="G2:H2"/>
    <mergeCell ref="M2:N2"/>
  </mergeCells>
  <conditionalFormatting sqref="D28">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700-000000000000}">
      <formula1>$J$53:$J$69</formula1>
    </dataValidation>
  </dataValidations>
  <printOptions horizontalCentered="1" verticalCentered="1"/>
  <pageMargins left="0.25" right="0.25"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E89"/>
  <sheetViews>
    <sheetView showGridLines="0" zoomScaleNormal="100" zoomScaleSheetLayoutView="90" workbookViewId="0">
      <selection activeCell="J35" sqref="J35"/>
    </sheetView>
  </sheetViews>
  <sheetFormatPr baseColWidth="10" defaultColWidth="12" defaultRowHeight="12" x14ac:dyDescent="0.2"/>
  <cols>
    <col min="1" max="1" width="46" style="11" customWidth="1"/>
    <col min="2" max="2" width="52" style="11" customWidth="1"/>
    <col min="3" max="3" width="14.83203125" style="12" bestFit="1" customWidth="1"/>
    <col min="4" max="4" width="22.33203125" style="11" customWidth="1"/>
    <col min="5" max="5" width="14.83203125" style="138" customWidth="1"/>
    <col min="6" max="6" width="8.6640625" style="11" customWidth="1"/>
    <col min="7" max="16384" width="12" style="11"/>
  </cols>
  <sheetData>
    <row r="1" spans="1:5" ht="42" customHeight="1" x14ac:dyDescent="0.2">
      <c r="A1" s="139" t="s">
        <v>179</v>
      </c>
      <c r="B1" s="140">
        <f>'1_TITRE'!B2</f>
        <v>0</v>
      </c>
      <c r="C1" s="141" t="s">
        <v>15</v>
      </c>
      <c r="D1" s="140" t="s">
        <v>178</v>
      </c>
      <c r="E1" s="140" t="s">
        <v>191</v>
      </c>
    </row>
    <row r="2" spans="1:5" ht="15" x14ac:dyDescent="0.2">
      <c r="A2" s="38" t="s">
        <v>16</v>
      </c>
      <c r="B2" s="39"/>
      <c r="C2" s="40">
        <f>SUM(C3:C10)</f>
        <v>0</v>
      </c>
      <c r="D2" s="41"/>
      <c r="E2" s="126"/>
    </row>
    <row r="3" spans="1:5" x14ac:dyDescent="0.2">
      <c r="A3" s="13" t="s">
        <v>17</v>
      </c>
      <c r="B3" s="125">
        <f>'2_PRODUCTION'!B9</f>
        <v>0</v>
      </c>
      <c r="C3" s="15"/>
      <c r="D3" s="14"/>
      <c r="E3" s="127"/>
    </row>
    <row r="4" spans="1:5" x14ac:dyDescent="0.2">
      <c r="A4" s="13" t="s">
        <v>53</v>
      </c>
      <c r="B4" s="14"/>
      <c r="C4" s="15"/>
      <c r="D4" s="14"/>
      <c r="E4" s="127"/>
    </row>
    <row r="5" spans="1:5" x14ac:dyDescent="0.2">
      <c r="A5" s="13" t="s">
        <v>18</v>
      </c>
      <c r="B5" s="16"/>
      <c r="C5" s="15"/>
      <c r="D5" s="16"/>
      <c r="E5" s="127"/>
    </row>
    <row r="6" spans="1:5" x14ac:dyDescent="0.2">
      <c r="A6" s="13" t="s">
        <v>51</v>
      </c>
      <c r="B6" s="16"/>
      <c r="C6" s="15"/>
      <c r="D6" s="16"/>
      <c r="E6" s="127"/>
    </row>
    <row r="7" spans="1:5" x14ac:dyDescent="0.2">
      <c r="A7" s="13" t="s">
        <v>19</v>
      </c>
      <c r="B7" s="14"/>
      <c r="C7" s="15"/>
      <c r="D7" s="14"/>
      <c r="E7" s="127"/>
    </row>
    <row r="8" spans="1:5" x14ac:dyDescent="0.2">
      <c r="A8" s="13" t="s">
        <v>20</v>
      </c>
      <c r="B8" s="14"/>
      <c r="C8" s="15"/>
      <c r="D8" s="14"/>
      <c r="E8" s="127"/>
    </row>
    <row r="9" spans="1:5" x14ac:dyDescent="0.2">
      <c r="A9" s="13" t="s">
        <v>67</v>
      </c>
      <c r="B9" s="14"/>
      <c r="C9" s="15"/>
      <c r="D9" s="14"/>
      <c r="E9" s="127"/>
    </row>
    <row r="10" spans="1:5" x14ac:dyDescent="0.2">
      <c r="A10" s="13"/>
      <c r="B10" s="14"/>
      <c r="C10" s="15"/>
      <c r="D10" s="14"/>
      <c r="E10" s="127"/>
    </row>
    <row r="11" spans="1:5" ht="15" x14ac:dyDescent="0.2">
      <c r="A11" s="38" t="s">
        <v>21</v>
      </c>
      <c r="B11" s="42"/>
      <c r="C11" s="40">
        <f>SUM(C12:C19)</f>
        <v>0</v>
      </c>
      <c r="D11" s="43"/>
      <c r="E11" s="129"/>
    </row>
    <row r="12" spans="1:5" x14ac:dyDescent="0.2">
      <c r="A12" s="13" t="s">
        <v>17</v>
      </c>
      <c r="B12" s="14"/>
      <c r="C12" s="15"/>
      <c r="D12" s="14"/>
      <c r="E12" s="127"/>
    </row>
    <row r="13" spans="1:5" x14ac:dyDescent="0.2">
      <c r="A13" s="13" t="s">
        <v>53</v>
      </c>
      <c r="B13" s="14"/>
      <c r="C13" s="15"/>
      <c r="D13" s="14"/>
      <c r="E13" s="127"/>
    </row>
    <row r="14" spans="1:5" x14ac:dyDescent="0.2">
      <c r="A14" s="13" t="s">
        <v>152</v>
      </c>
      <c r="B14" s="14"/>
      <c r="C14" s="15"/>
      <c r="D14" s="14"/>
      <c r="E14" s="127"/>
    </row>
    <row r="15" spans="1:5" x14ac:dyDescent="0.2">
      <c r="A15" s="13" t="s">
        <v>151</v>
      </c>
      <c r="B15" s="14"/>
      <c r="C15" s="15"/>
      <c r="D15" s="14"/>
      <c r="E15" s="127"/>
    </row>
    <row r="16" spans="1:5" x14ac:dyDescent="0.2">
      <c r="A16" s="13" t="s">
        <v>19</v>
      </c>
      <c r="B16" s="14"/>
      <c r="C16" s="15"/>
      <c r="D16" s="14"/>
      <c r="E16" s="127"/>
    </row>
    <row r="17" spans="1:5" x14ac:dyDescent="0.2">
      <c r="A17" s="13" t="s">
        <v>20</v>
      </c>
      <c r="B17" s="14"/>
      <c r="C17" s="15"/>
      <c r="D17" s="14"/>
      <c r="E17" s="127"/>
    </row>
    <row r="18" spans="1:5" x14ac:dyDescent="0.2">
      <c r="A18" s="13" t="s">
        <v>67</v>
      </c>
      <c r="B18" s="14"/>
      <c r="C18" s="15"/>
      <c r="D18" s="14"/>
      <c r="E18" s="127"/>
    </row>
    <row r="19" spans="1:5" x14ac:dyDescent="0.2">
      <c r="A19" s="17"/>
      <c r="B19" s="18"/>
      <c r="C19" s="19"/>
      <c r="D19" s="18"/>
      <c r="E19" s="130"/>
    </row>
    <row r="20" spans="1:5" ht="15" x14ac:dyDescent="0.2">
      <c r="A20" s="38" t="s">
        <v>22</v>
      </c>
      <c r="B20" s="42"/>
      <c r="C20" s="40">
        <f>SUM(C21:C29)</f>
        <v>0</v>
      </c>
      <c r="D20" s="43"/>
      <c r="E20" s="129"/>
    </row>
    <row r="21" spans="1:5" x14ac:dyDescent="0.2">
      <c r="A21" s="20" t="s">
        <v>54</v>
      </c>
      <c r="B21" s="21"/>
      <c r="C21" s="22"/>
      <c r="D21" s="23"/>
      <c r="E21" s="131"/>
    </row>
    <row r="22" spans="1:5" x14ac:dyDescent="0.2">
      <c r="A22" s="13" t="s">
        <v>52</v>
      </c>
      <c r="B22" s="14"/>
      <c r="C22" s="15"/>
      <c r="D22" s="14"/>
      <c r="E22" s="127"/>
    </row>
    <row r="23" spans="1:5" x14ac:dyDescent="0.2">
      <c r="A23" s="13" t="s">
        <v>60</v>
      </c>
      <c r="B23" s="14"/>
      <c r="C23" s="15"/>
      <c r="D23" s="14"/>
      <c r="E23" s="127"/>
    </row>
    <row r="24" spans="1:5" x14ac:dyDescent="0.2">
      <c r="A24" s="13" t="s">
        <v>61</v>
      </c>
      <c r="B24" s="14"/>
      <c r="C24" s="15"/>
      <c r="D24" s="14"/>
      <c r="E24" s="127"/>
    </row>
    <row r="25" spans="1:5" x14ac:dyDescent="0.2">
      <c r="A25" s="13" t="s">
        <v>62</v>
      </c>
      <c r="B25" s="14"/>
      <c r="C25" s="15"/>
      <c r="D25" s="14"/>
      <c r="E25" s="127"/>
    </row>
    <row r="26" spans="1:5" x14ac:dyDescent="0.2">
      <c r="A26" s="13" t="s">
        <v>57</v>
      </c>
      <c r="B26" s="14"/>
      <c r="C26" s="15"/>
      <c r="D26" s="14"/>
      <c r="E26" s="127"/>
    </row>
    <row r="27" spans="1:5" x14ac:dyDescent="0.2">
      <c r="A27" s="13" t="s">
        <v>97</v>
      </c>
      <c r="B27" s="14"/>
      <c r="C27" s="15"/>
      <c r="D27" s="14"/>
      <c r="E27" s="127"/>
    </row>
    <row r="28" spans="1:5" x14ac:dyDescent="0.2">
      <c r="A28" s="13" t="s">
        <v>97</v>
      </c>
      <c r="B28" s="14"/>
      <c r="C28" s="15"/>
      <c r="D28" s="14"/>
      <c r="E28" s="127"/>
    </row>
    <row r="29" spans="1:5" x14ac:dyDescent="0.2">
      <c r="A29" s="13" t="s">
        <v>97</v>
      </c>
      <c r="B29" s="14"/>
      <c r="C29" s="15"/>
      <c r="D29" s="14"/>
      <c r="E29" s="127"/>
    </row>
    <row r="30" spans="1:5" ht="15" x14ac:dyDescent="0.2">
      <c r="A30" s="44" t="s">
        <v>59</v>
      </c>
      <c r="B30" s="45"/>
      <c r="C30" s="46">
        <f>SUM(C31:C36)</f>
        <v>0</v>
      </c>
      <c r="D30" s="47"/>
      <c r="E30" s="132"/>
    </row>
    <row r="31" spans="1:5" x14ac:dyDescent="0.2">
      <c r="A31" s="24" t="s">
        <v>251</v>
      </c>
      <c r="B31" s="25"/>
      <c r="C31" s="15"/>
      <c r="D31" s="14"/>
      <c r="E31" s="127"/>
    </row>
    <row r="32" spans="1:5" x14ac:dyDescent="0.2">
      <c r="A32" s="24" t="s">
        <v>252</v>
      </c>
      <c r="B32" s="25"/>
      <c r="C32" s="15"/>
      <c r="D32" s="14"/>
      <c r="E32" s="127"/>
    </row>
    <row r="33" spans="1:5" x14ac:dyDescent="0.2">
      <c r="A33" s="24" t="s">
        <v>23</v>
      </c>
      <c r="B33" s="25"/>
      <c r="C33" s="15"/>
      <c r="D33" s="14"/>
      <c r="E33" s="127"/>
    </row>
    <row r="34" spans="1:5" x14ac:dyDescent="0.2">
      <c r="A34" s="24" t="s">
        <v>55</v>
      </c>
      <c r="B34" s="25"/>
      <c r="C34" s="15"/>
      <c r="D34" s="14"/>
      <c r="E34" s="127"/>
    </row>
    <row r="35" spans="1:5" x14ac:dyDescent="0.2">
      <c r="A35" s="24" t="s">
        <v>97</v>
      </c>
      <c r="B35" s="25"/>
      <c r="C35" s="15"/>
      <c r="D35" s="14"/>
      <c r="E35" s="127"/>
    </row>
    <row r="36" spans="1:5" x14ac:dyDescent="0.2">
      <c r="A36" s="193" t="s">
        <v>97</v>
      </c>
      <c r="B36" s="25"/>
      <c r="C36" s="15"/>
      <c r="D36" s="14"/>
      <c r="E36" s="127"/>
    </row>
    <row r="37" spans="1:5" ht="15" x14ac:dyDescent="0.2">
      <c r="A37" s="48" t="s">
        <v>25</v>
      </c>
      <c r="B37" s="49"/>
      <c r="C37" s="50">
        <f>SUM(C38:C41)</f>
        <v>0</v>
      </c>
      <c r="D37" s="43"/>
      <c r="E37" s="129"/>
    </row>
    <row r="38" spans="1:5" x14ac:dyDescent="0.2">
      <c r="B38" s="194" t="s">
        <v>150</v>
      </c>
      <c r="C38" s="26"/>
      <c r="D38" s="23"/>
      <c r="E38" s="131"/>
    </row>
    <row r="39" spans="1:5" x14ac:dyDescent="0.2">
      <c r="A39" s="24" t="s">
        <v>97</v>
      </c>
      <c r="B39" s="14"/>
      <c r="C39" s="26"/>
      <c r="D39" s="14"/>
      <c r="E39" s="127"/>
    </row>
    <row r="40" spans="1:5" x14ac:dyDescent="0.2">
      <c r="A40" s="24" t="s">
        <v>97</v>
      </c>
      <c r="B40" s="14"/>
      <c r="C40" s="26"/>
      <c r="D40" s="14"/>
      <c r="E40" s="127"/>
    </row>
    <row r="41" spans="1:5" x14ac:dyDescent="0.2">
      <c r="A41" s="24" t="s">
        <v>97</v>
      </c>
      <c r="B41" s="14"/>
      <c r="C41" s="33"/>
      <c r="D41" s="18"/>
      <c r="E41" s="130"/>
    </row>
    <row r="42" spans="1:5" ht="15" x14ac:dyDescent="0.2">
      <c r="A42" s="51" t="s">
        <v>58</v>
      </c>
      <c r="B42" s="123" t="e">
        <f>C42/C62</f>
        <v>#DIV/0!</v>
      </c>
      <c r="C42" s="52">
        <f>C2+C11+C20+C30+C37</f>
        <v>0</v>
      </c>
      <c r="D42" s="43"/>
      <c r="E42" s="133"/>
    </row>
    <row r="43" spans="1:5" ht="15" x14ac:dyDescent="0.2">
      <c r="A43" s="28"/>
      <c r="B43" s="29"/>
      <c r="C43" s="26"/>
      <c r="D43" s="14"/>
      <c r="E43" s="134"/>
    </row>
    <row r="44" spans="1:5" s="31" customFormat="1" ht="15" x14ac:dyDescent="0.25">
      <c r="A44" s="38" t="s">
        <v>26</v>
      </c>
      <c r="B44" s="53"/>
      <c r="C44" s="54"/>
      <c r="D44" s="275"/>
      <c r="E44" s="135"/>
    </row>
    <row r="45" spans="1:5" x14ac:dyDescent="0.2">
      <c r="A45" s="13" t="s">
        <v>27</v>
      </c>
      <c r="B45" s="14"/>
      <c r="C45" s="15"/>
      <c r="D45" s="14"/>
      <c r="E45" s="128"/>
    </row>
    <row r="46" spans="1:5" x14ac:dyDescent="0.2">
      <c r="A46" s="13" t="s">
        <v>28</v>
      </c>
      <c r="B46" s="14"/>
      <c r="C46" s="15"/>
      <c r="D46" s="14"/>
      <c r="E46" s="127"/>
    </row>
    <row r="47" spans="1:5" x14ac:dyDescent="0.2">
      <c r="A47" s="13" t="s">
        <v>29</v>
      </c>
      <c r="B47" s="14"/>
      <c r="C47" s="15"/>
      <c r="D47" s="14"/>
      <c r="E47" s="127"/>
    </row>
    <row r="48" spans="1:5" x14ac:dyDescent="0.2">
      <c r="A48" s="13" t="s">
        <v>56</v>
      </c>
      <c r="B48" s="14"/>
      <c r="C48" s="15"/>
      <c r="D48" s="14"/>
      <c r="E48" s="127"/>
    </row>
    <row r="49" spans="1:5" x14ac:dyDescent="0.2">
      <c r="A49" s="13" t="s">
        <v>24</v>
      </c>
      <c r="B49" s="14"/>
      <c r="C49" s="15"/>
      <c r="D49" s="14"/>
      <c r="E49" s="127"/>
    </row>
    <row r="50" spans="1:5" x14ac:dyDescent="0.2">
      <c r="A50" s="32"/>
      <c r="B50" s="27"/>
      <c r="C50" s="33"/>
      <c r="D50" s="14"/>
      <c r="E50" s="127"/>
    </row>
    <row r="51" spans="1:5" x14ac:dyDescent="0.2">
      <c r="A51" s="55" t="s">
        <v>30</v>
      </c>
      <c r="B51" s="56"/>
      <c r="C51" s="57">
        <f>SUM(C45:C50)</f>
        <v>0</v>
      </c>
      <c r="D51" s="49"/>
      <c r="E51" s="133"/>
    </row>
    <row r="52" spans="1:5" x14ac:dyDescent="0.2">
      <c r="A52" s="13" t="s">
        <v>31</v>
      </c>
      <c r="B52" s="14"/>
      <c r="C52" s="15"/>
      <c r="D52" s="14"/>
      <c r="E52" s="127"/>
    </row>
    <row r="53" spans="1:5" x14ac:dyDescent="0.2">
      <c r="A53" s="13" t="s">
        <v>28</v>
      </c>
      <c r="B53" s="14"/>
      <c r="C53" s="15"/>
      <c r="D53" s="14"/>
      <c r="E53" s="127"/>
    </row>
    <row r="54" spans="1:5" x14ac:dyDescent="0.2">
      <c r="A54" s="13" t="s">
        <v>29</v>
      </c>
      <c r="B54" s="14"/>
      <c r="C54" s="15"/>
      <c r="D54" s="14"/>
      <c r="E54" s="127"/>
    </row>
    <row r="55" spans="1:5" x14ac:dyDescent="0.2">
      <c r="A55" s="13" t="s">
        <v>56</v>
      </c>
      <c r="B55" s="14"/>
      <c r="C55" s="15"/>
      <c r="D55" s="14"/>
      <c r="E55" s="127"/>
    </row>
    <row r="56" spans="1:5" x14ac:dyDescent="0.2">
      <c r="A56" s="13" t="s">
        <v>24</v>
      </c>
      <c r="B56" s="14"/>
      <c r="C56" s="15"/>
      <c r="D56" s="14"/>
      <c r="E56" s="127"/>
    </row>
    <row r="57" spans="1:5" x14ac:dyDescent="0.2">
      <c r="A57" s="13"/>
      <c r="B57" s="14"/>
      <c r="C57" s="15"/>
      <c r="D57" s="14"/>
      <c r="E57" s="127"/>
    </row>
    <row r="58" spans="1:5" x14ac:dyDescent="0.2">
      <c r="A58" s="55" t="s">
        <v>32</v>
      </c>
      <c r="B58" s="56"/>
      <c r="C58" s="57">
        <f>SUM(C52:C57)</f>
        <v>0</v>
      </c>
      <c r="D58" s="49"/>
      <c r="E58" s="133"/>
    </row>
    <row r="59" spans="1:5" x14ac:dyDescent="0.2">
      <c r="A59" s="34"/>
      <c r="B59" s="29"/>
      <c r="C59" s="26"/>
      <c r="D59" s="29"/>
      <c r="E59" s="134"/>
    </row>
    <row r="60" spans="1:5" s="31" customFormat="1" ht="15" x14ac:dyDescent="0.25">
      <c r="A60" s="58" t="s">
        <v>33</v>
      </c>
      <c r="B60" s="106" t="e">
        <f>C60/C62</f>
        <v>#DIV/0!</v>
      </c>
      <c r="C60" s="60">
        <f>C51+C58</f>
        <v>0</v>
      </c>
      <c r="D60" s="59"/>
      <c r="E60" s="136"/>
    </row>
    <row r="61" spans="1:5" s="30" customFormat="1" ht="15" x14ac:dyDescent="0.25">
      <c r="A61" s="61"/>
      <c r="B61" s="61"/>
      <c r="C61" s="62"/>
      <c r="D61" s="61"/>
      <c r="E61" s="137"/>
    </row>
    <row r="62" spans="1:5" s="31" customFormat="1" ht="15" x14ac:dyDescent="0.25">
      <c r="A62" s="58" t="s">
        <v>34</v>
      </c>
      <c r="B62" s="59"/>
      <c r="C62" s="60">
        <f>C42+C60</f>
        <v>0</v>
      </c>
      <c r="D62" s="59"/>
      <c r="E62" s="136"/>
    </row>
    <row r="64" spans="1:5" x14ac:dyDescent="0.2">
      <c r="A64" s="35"/>
      <c r="B64" s="35"/>
      <c r="C64" s="36"/>
    </row>
    <row r="89" spans="3:3" ht="15" x14ac:dyDescent="0.25">
      <c r="C89" s="37"/>
    </row>
  </sheetData>
  <sheetProtection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42"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12</vt:i4>
      </vt:variant>
    </vt:vector>
  </HeadingPairs>
  <TitlesOfParts>
    <vt:vector size="23" baseType="lpstr">
      <vt:lpstr>0_PAGE_1</vt:lpstr>
      <vt:lpstr>1_TITRE</vt:lpstr>
      <vt:lpstr>2_PRODUCTION</vt:lpstr>
      <vt:lpstr>3_ENTREPRISE</vt:lpstr>
      <vt:lpstr>4_AUTEURS</vt:lpstr>
      <vt:lpstr>5_TOURNAGE_POST</vt:lpstr>
      <vt:lpstr>6_DEVIS_XR</vt:lpstr>
      <vt:lpstr>INSTRUCTION</vt:lpstr>
      <vt:lpstr>7_PLAN DE FI</vt:lpstr>
      <vt:lpstr>10_FIN</vt:lpstr>
      <vt:lpstr>LIGNE</vt:lpstr>
      <vt:lpstr>'7_PLAN DE FI'!Impression_des_titres</vt:lpstr>
      <vt:lpstr>'0_PAGE_1'!Zone_d_impression</vt:lpstr>
      <vt:lpstr>'1_TITRE'!Zone_d_impression</vt:lpstr>
      <vt:lpstr>'10_FIN'!Zone_d_impression</vt:lpstr>
      <vt:lpstr>'2_PRODUCTION'!Zone_d_impression</vt:lpstr>
      <vt:lpstr>'3_ENTREPRISE'!Zone_d_impression</vt:lpstr>
      <vt:lpstr>'4_AUTEURS'!Zone_d_impression</vt:lpstr>
      <vt:lpstr>'5_TOURNAGE_POST'!Zone_d_impression</vt:lpstr>
      <vt:lpstr>'6_DEVIS_XR'!Zone_d_impression</vt:lpstr>
      <vt:lpstr>'7_PLAN DE FI'!Zone_d_impression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2020-02-25T08:08:22Z</cp:lastPrinted>
  <dcterms:created xsi:type="dcterms:W3CDTF">2015-12-22T16:14:18Z</dcterms:created>
  <dcterms:modified xsi:type="dcterms:W3CDTF">2021-10-12T06:49:54Z</dcterms:modified>
</cp:coreProperties>
</file>