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DISPOSITIF ET FICHES CREA_AV\"/>
    </mc:Choice>
  </mc:AlternateContent>
  <xr:revisionPtr revIDLastSave="0" documentId="13_ncr:1_{EAF590B6-2C3E-445B-A3D5-100F4B736BEB}" xr6:coauthVersionLast="45" xr6:coauthVersionMax="45" xr10:uidLastSave="{00000000-0000-0000-0000-000000000000}"/>
  <bookViews>
    <workbookView xWindow="-120" yWindow="-120" windowWidth="25440" windowHeight="15540" tabRatio="914" xr2:uid="{00000000-000D-0000-FFFF-FFFF00000000}"/>
  </bookViews>
  <sheets>
    <sheet name="0_PAGE_1" sheetId="37" r:id="rId1"/>
    <sheet name="1_TITRE" sheetId="16" r:id="rId2"/>
    <sheet name="2_PRODUCTION" sheetId="30" r:id="rId3"/>
    <sheet name="3_ENTREPRISE" sheetId="8" r:id="rId4"/>
    <sheet name="4_AUTEURS" sheetId="33" r:id="rId5"/>
    <sheet name="5_TOURNAGE_POST_DIST" sheetId="1" r:id="rId6"/>
    <sheet name="6_INTERPRETES" sheetId="9" r:id="rId7"/>
    <sheet name="7_TECHNICIENS" sheetId="34" r:id="rId8"/>
    <sheet name="8_DEVIS_XR" sheetId="38" r:id="rId9"/>
    <sheet name="INSTRUCTION" sheetId="35" state="hidden" r:id="rId10"/>
    <sheet name="9_PLAN DE FI" sheetId="15" r:id="rId11"/>
    <sheet name="LIGNE" sheetId="31" state="hidden" r:id="rId12"/>
    <sheet name="10_FIN" sheetId="6" r:id="rId13"/>
  </sheets>
  <externalReferences>
    <externalReference r:id="rId14"/>
    <externalReference r:id="rId15"/>
  </externalReferences>
  <definedNames>
    <definedName name="Coût_HT_Total">'[1]Plan de fi'!$C$3</definedName>
    <definedName name="Coût_TTC">'[1]Plan de fi'!$H$3</definedName>
    <definedName name="COUTTOTAL" localSheetId="0">#REF!</definedName>
    <definedName name="COUTTOTAL">[2]RESERVE!$G$3</definedName>
    <definedName name="DEPENSESMINI">[2]RESERVE!#REF!</definedName>
    <definedName name="_xlnm.Print_Titles" localSheetId="10">'9_PLAN DE FI'!$1:$1</definedName>
    <definedName name="Plafond">[2]RESERVE!#REF!</definedName>
    <definedName name="Plancher">[2]RESERVE!#REF!</definedName>
    <definedName name="Taux">[2]RESERVE!#REF!</definedName>
    <definedName name="_xlnm.Print_Area" localSheetId="0">'0_PAGE_1'!$A$1:$N$27</definedName>
    <definedName name="_xlnm.Print_Area" localSheetId="1">'1_TITRE'!$A$1:$N$30</definedName>
    <definedName name="_xlnm.Print_Area" localSheetId="12">'10_FIN'!$A$1:$N$21</definedName>
    <definedName name="_xlnm.Print_Area" localSheetId="2">'2_PRODUCTION'!$A$1:$N$21</definedName>
    <definedName name="_xlnm.Print_Area" localSheetId="3">'3_ENTREPRISE'!$A$1:$C$33</definedName>
    <definedName name="_xlnm.Print_Area" localSheetId="4">'4_AUTEURS'!$A$1:$N$29</definedName>
    <definedName name="_xlnm.Print_Area" localSheetId="5">'5_TOURNAGE_POST_DIST'!$A$1:$N$33</definedName>
    <definedName name="_xlnm.Print_Area" localSheetId="6">'6_INTERPRETES'!$A$1:$N$28</definedName>
    <definedName name="_xlnm.Print_Area" localSheetId="7">'7_TECHNICIENS'!$A$1:$N$31</definedName>
    <definedName name="_xlnm.Print_Area" localSheetId="8">'8_DEVIS_XR'!$A$1:$J$41</definedName>
    <definedName name="_xlnm.Print_Area" localSheetId="10">'9_PLAN DE FI'!$A$1:$E$110</definedName>
    <definedName name="_xlnm.Print_Area" localSheetId="9">INSTRUCTION!$A$1:$L$29</definedName>
    <definedName name="_xlnm.Print_Area" localSheetId="11">LIGNE!$A$1:$AP$2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38" l="1"/>
  <c r="F13" i="33" l="1"/>
  <c r="F4" i="33"/>
  <c r="B1" i="38" l="1"/>
  <c r="K43" i="35"/>
  <c r="L43" i="35" s="1"/>
  <c r="K42" i="35"/>
  <c r="K41" i="35"/>
  <c r="C41" i="35"/>
  <c r="B41" i="35"/>
  <c r="H41" i="35" s="1"/>
  <c r="J3" i="38"/>
  <c r="J22" i="38"/>
  <c r="J39" i="38" s="1"/>
  <c r="J41" i="38" s="1"/>
  <c r="I3" i="38"/>
  <c r="I22" i="38"/>
  <c r="I31" i="38"/>
  <c r="I39" i="38" s="1"/>
  <c r="I41" i="38" s="1"/>
  <c r="H3" i="38"/>
  <c r="H22" i="38"/>
  <c r="H39" i="38" s="1"/>
  <c r="H41" i="38" s="1"/>
  <c r="H31" i="38"/>
  <c r="G3" i="38"/>
  <c r="G39" i="38" s="1"/>
  <c r="G41" i="38" s="1"/>
  <c r="G22" i="38"/>
  <c r="G31" i="38"/>
  <c r="F3" i="38"/>
  <c r="F22" i="38"/>
  <c r="F31" i="38"/>
  <c r="F39" i="38"/>
  <c r="F41" i="38" s="1"/>
  <c r="B3" i="6"/>
  <c r="Q2" i="35"/>
  <c r="L2" i="35"/>
  <c r="C2" i="35"/>
  <c r="A2" i="35"/>
  <c r="A3" i="35"/>
  <c r="A7" i="35"/>
  <c r="H43" i="35"/>
  <c r="G43" i="35"/>
  <c r="F43" i="35"/>
  <c r="D43" i="35"/>
  <c r="L42" i="35"/>
  <c r="H42" i="35"/>
  <c r="G42" i="35"/>
  <c r="F42" i="35"/>
  <c r="D42" i="35"/>
  <c r="L41" i="35"/>
  <c r="G41" i="35"/>
  <c r="F41" i="35"/>
  <c r="C11" i="35"/>
  <c r="C10" i="35"/>
  <c r="E38" i="35"/>
  <c r="E37" i="35"/>
  <c r="E36" i="35"/>
  <c r="B5" i="8"/>
  <c r="A32" i="35" s="1"/>
  <c r="I2" i="35"/>
  <c r="D27" i="35"/>
  <c r="A33" i="35"/>
  <c r="G2" i="35"/>
  <c r="P2" i="35"/>
  <c r="O2" i="35"/>
  <c r="N29" i="35"/>
  <c r="N28" i="35"/>
  <c r="N27" i="35"/>
  <c r="M26" i="35"/>
  <c r="N26" i="35" s="1"/>
  <c r="L26" i="35"/>
  <c r="K26" i="35"/>
  <c r="J26" i="35"/>
  <c r="D26" i="35"/>
  <c r="N25" i="35"/>
  <c r="E25" i="35"/>
  <c r="N24" i="35"/>
  <c r="E24" i="35"/>
  <c r="N23" i="35"/>
  <c r="E23" i="35"/>
  <c r="N22" i="35"/>
  <c r="E22" i="35"/>
  <c r="N21" i="35"/>
  <c r="E21" i="35"/>
  <c r="N20" i="35"/>
  <c r="E20" i="35"/>
  <c r="N19" i="35"/>
  <c r="E19" i="35"/>
  <c r="N18" i="35"/>
  <c r="E18" i="35"/>
  <c r="N17" i="35"/>
  <c r="E17" i="35"/>
  <c r="N16" i="35"/>
  <c r="E16" i="35"/>
  <c r="N15" i="35"/>
  <c r="E15" i="35"/>
  <c r="B2" i="6"/>
  <c r="B4" i="6"/>
  <c r="B5" i="6"/>
  <c r="I2" i="31"/>
  <c r="W2" i="31"/>
  <c r="U2" i="31"/>
  <c r="V2" i="31" s="1"/>
  <c r="N2" i="31"/>
  <c r="M2" i="31"/>
  <c r="L2" i="31"/>
  <c r="K2" i="31"/>
  <c r="F2" i="31"/>
  <c r="B1" i="8"/>
  <c r="B2" i="30"/>
  <c r="E2" i="31"/>
  <c r="A2" i="31"/>
  <c r="N7" i="33"/>
  <c r="D2" i="31" s="1"/>
  <c r="B3" i="15"/>
  <c r="B1" i="15"/>
  <c r="B1" i="34"/>
  <c r="M8" i="1"/>
  <c r="C9" i="35" s="1"/>
  <c r="F1" i="33"/>
  <c r="N16" i="33"/>
  <c r="B2" i="31"/>
  <c r="BA2" i="31"/>
  <c r="AQ2" i="31"/>
  <c r="O2" i="31"/>
  <c r="B2" i="8"/>
  <c r="P2" i="31"/>
  <c r="C32" i="15"/>
  <c r="C26" i="15"/>
  <c r="C20" i="15"/>
  <c r="C87" i="15"/>
  <c r="C96" i="15"/>
  <c r="C105" i="15"/>
  <c r="C68" i="15"/>
  <c r="C63" i="15"/>
  <c r="C58" i="15"/>
  <c r="C48" i="15"/>
  <c r="C38" i="15"/>
  <c r="C11" i="15"/>
  <c r="C76" i="15" s="1"/>
  <c r="C2" i="15"/>
  <c r="B1" i="9"/>
  <c r="B1" i="1"/>
  <c r="M14" i="1"/>
  <c r="AA2" i="31"/>
  <c r="C107" i="15"/>
  <c r="D41" i="35" l="1"/>
  <c r="E26" i="35"/>
  <c r="B107" i="15"/>
  <c r="C109" i="15"/>
  <c r="B76" i="15"/>
  <c r="Z2" i="31"/>
  <c r="G9" i="35"/>
  <c r="E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4" authorId="0" shapeId="0" xr:uid="{00000000-0006-0000-0200-000001000000}">
      <text>
        <r>
          <rPr>
            <b/>
            <sz val="9"/>
            <color indexed="81"/>
            <rFont val="Tahoma"/>
            <family val="2"/>
          </rPr>
          <t>Doit correspondre au plan de financement en onglet.</t>
        </r>
      </text>
    </comment>
    <comment ref="F4"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FAMILY</author>
    <author>Benoit CARON</author>
  </authors>
  <commentList>
    <comment ref="A3" authorId="0" shapeId="0" xr:uid="{00000000-0006-0000-0300-000001000000}">
      <text>
        <r>
          <rPr>
            <b/>
            <sz val="9"/>
            <color indexed="81"/>
            <rFont val="Tahoma"/>
            <family val="2"/>
          </rPr>
          <t>SA, SARL, SAS, ...</t>
        </r>
      </text>
    </comment>
    <comment ref="A14" authorId="0" shapeId="0" xr:uid="{00000000-0006-0000-0300-000002000000}">
      <text>
        <r>
          <rPr>
            <b/>
            <sz val="9"/>
            <color indexed="81"/>
            <rFont val="Tahoma"/>
            <family val="2"/>
          </rPr>
          <t>RCS: commune du Registre du Commerce et des Sociétés</t>
        </r>
      </text>
    </comment>
    <comment ref="A17" authorId="1" shapeId="0" xr:uid="{00000000-0006-0000-0300-000003000000}">
      <text>
        <r>
          <rPr>
            <b/>
            <sz val="9"/>
            <color indexed="81"/>
            <rFont val="Tahoma"/>
            <family val="2"/>
          </rPr>
          <t>Si asujetti, le devis et le plan de financement doivent être présentés en HT.
Si non assujetti, le devis et le plan de financement doivent être présentés en TTC (en général, pour les associations principalement).</t>
        </r>
      </text>
    </comment>
    <comment ref="A19" authorId="0" shapeId="0" xr:uid="{00000000-0006-0000-0300-000004000000}">
      <text>
        <r>
          <rPr>
            <b/>
            <sz val="9"/>
            <color indexed="81"/>
            <rFont val="Tahoma"/>
            <family val="2"/>
          </rPr>
          <t>En moyenne, durant le dernier exercice approuvé.</t>
        </r>
      </text>
    </comment>
    <comment ref="A20" authorId="0" shapeId="0" xr:uid="{00000000-0006-0000-0300-00000500000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3" authorId="0" shapeId="0" xr:uid="{00000000-0006-0000-0300-000006000000}">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CARON FAMILY</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 ref="A24" authorId="1" shapeId="0" xr:uid="{00000000-0006-0000-0400-000002000000}">
      <text>
        <r>
          <rPr>
            <b/>
            <sz val="9"/>
            <color indexed="81"/>
            <rFont val="Tahoma"/>
            <family val="2"/>
          </rPr>
          <t>Résidence d'une collectivité territoriale, d'une association ou d'une fondation privée.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A1" authorId="0" shapeId="0" xr:uid="{00000000-0006-0000-0800-000001000000}">
      <text>
        <r>
          <rPr>
            <b/>
            <sz val="9"/>
            <color indexed="81"/>
            <rFont val="Tahoma"/>
            <family val="2"/>
          </rPr>
          <t>Ce devis est similaire au devis résumé CNC XR Fonds d'aide aux expériences numériques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9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900-000002000000}">
      <text>
        <r>
          <rPr>
            <b/>
            <sz val="9"/>
            <color indexed="81"/>
            <rFont val="Tahoma"/>
            <family val="2"/>
          </rPr>
          <t xml:space="preserve">Production  PROD
Postproduction POST-P
Ecriture-développement et pilote EC-DEV
</t>
        </r>
      </text>
    </comment>
    <comment ref="G24" authorId="1" shapeId="0" xr:uid="{00000000-0006-0000-0900-000003000000}">
      <text>
        <r>
          <rPr>
            <b/>
            <sz val="9"/>
            <color indexed="81"/>
            <rFont val="Tahoma"/>
            <family val="2"/>
          </rPr>
          <t>Frais généraux, dans la limite de 10%, et apports en industrie, dans la limite de 10%. Eligibles pour les entreprises établies en Occitanie.</t>
        </r>
      </text>
    </comment>
    <comment ref="I40" authorId="1" shapeId="0" xr:uid="{00000000-0006-0000-0900-000004000000}">
      <text>
        <r>
          <rPr>
            <b/>
            <sz val="9"/>
            <color indexed="81"/>
            <rFont val="Tahoma"/>
            <family val="2"/>
          </rPr>
          <t xml:space="preserve">Le Fonds de Soutien Audiovisuel (ex COSIP) Automatique:
Les entreprises de production constituées sous forme de société commerciale dont le nombre d'heures diffusées sur les chaînes de télévision française (agréées par le CNC comme œuvres de </t>
        </r>
        <r>
          <rPr>
            <sz val="8"/>
            <color indexed="81"/>
            <rFont val="Tahoma"/>
            <family val="2"/>
          </rPr>
          <t>référence) leur permet d'avoir un compte automatique.
- Les projets bénéficiant d'un apport d'un ou de diffuseurs français au moins égal à 25% de la part française du financement, et composé d'une part de numéraire supérieure à 12 000 € de l'heure. Le préachat des droits de diffusion est obligatoire (l'achat de ces droits ou un intérêt de diffusion ne sont pas éligibles).
- Les projets dont le financement en numéraire par un diffuseur est inférieur à 12 000 € de l'heure mais bénéficiant d'un avis favorable de la commission sélective du COSIP ou d'une aide à la création d'une commission spécialisée du CNC.</t>
        </r>
      </text>
    </comment>
    <comment ref="N40" authorId="1" shapeId="0" xr:uid="{00000000-0006-0000-0900-000005000000}">
      <text>
        <r>
          <rPr>
            <sz val="8"/>
            <color indexed="81"/>
            <rFont val="Tahoma"/>
            <family val="2"/>
          </rPr>
          <t>Précisions sur les œuvres difficiles : Les œuvres cinématographiques difficiles ou à petit budget de longue durée sont définies comme étant les premières et deuxièmes œuvres d’un réalisateur ou une œuvre dont le budget est inférieur à 1.25 million d’euros (article 211-12 du règlement général des aides du CNC). Une œuvre audiovisuelle difficile est définie comme étant une œuvre présentant un caractère innovant, peu accessible ou délicat, en considération, notamment, du sujet, du format, de la dramaturgie, de la réalisation ou des conditions de production. Une œuvre à petit budget est celle dont le budget total est inférieur ou égal à 100 000 € par heure (article 311-23 du règlement général des aides du CNC).
Les courts métrages sont également considérés comme des œuvres difficiles, de même que les coproductions réalisées notamment avec une ou plusieurs entreprises de production établies dans les pays d’Afriques subsaharienne, les pays les moins avancés tels que définis par l’Organisation des Nations Unies et les pays figurant dans la zone de solidarité prioritaire définie par le comité interministériel de la coopération internationale et du développement.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A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T1" authorId="0" shapeId="0" xr:uid="{00000000-0006-0000-0B00-000001000000}">
      <text>
        <r>
          <rPr>
            <sz val="9"/>
            <color indexed="81"/>
            <rFont val="Tahoma"/>
            <family val="2"/>
          </rPr>
          <t>0 = refus CNC ou film abandonné.</t>
        </r>
      </text>
    </comment>
  </commentList>
</comments>
</file>

<file path=xl/sharedStrings.xml><?xml version="1.0" encoding="utf-8"?>
<sst xmlns="http://schemas.openxmlformats.org/spreadsheetml/2006/main" count="512" uniqueCount="406">
  <si>
    <t>Code NAF</t>
  </si>
  <si>
    <t>E-mail</t>
  </si>
  <si>
    <t>Autres régions ou pays de tournage envisagés</t>
  </si>
  <si>
    <t>Langue de la version originale</t>
  </si>
  <si>
    <t>Distributeur salles France</t>
  </si>
  <si>
    <t>1. Droits artistiques</t>
  </si>
  <si>
    <t>2. Personnel</t>
  </si>
  <si>
    <t>Auteurs</t>
  </si>
  <si>
    <t>7. Moyens techniques</t>
  </si>
  <si>
    <t>Son</t>
  </si>
  <si>
    <t>9. Assurances et divers</t>
  </si>
  <si>
    <t>Assurances</t>
  </si>
  <si>
    <t>Frais financiers</t>
  </si>
  <si>
    <t xml:space="preserve">Frais généraux </t>
  </si>
  <si>
    <t>Imprévus</t>
  </si>
  <si>
    <t>Total hors TVA</t>
  </si>
  <si>
    <t>Responsable du projet (personne à contacter)</t>
  </si>
  <si>
    <t>Prénom et nom</t>
  </si>
  <si>
    <t>Montants</t>
  </si>
  <si>
    <t>Producteur(s) délégué(s)</t>
  </si>
  <si>
    <t>Numéraire</t>
  </si>
  <si>
    <t>Fonds de soutien producteur</t>
  </si>
  <si>
    <t>Rémunération du producteur en participation</t>
  </si>
  <si>
    <t>Frais généraux en participation</t>
  </si>
  <si>
    <t>Autres coproducteurs</t>
  </si>
  <si>
    <t>Fonds de soutien</t>
  </si>
  <si>
    <t>Autres</t>
  </si>
  <si>
    <t>Eurimages (part française)</t>
  </si>
  <si>
    <t>Autre(s)</t>
  </si>
  <si>
    <t>Aides locales</t>
  </si>
  <si>
    <t>SOFICA</t>
  </si>
  <si>
    <t>Préventes et minima garantis</t>
  </si>
  <si>
    <t>Télévisions</t>
  </si>
  <si>
    <t>Salle</t>
  </si>
  <si>
    <t>Vidéo</t>
  </si>
  <si>
    <t>Etranger (préciser le ou les pays)</t>
  </si>
  <si>
    <t>Producteurs étrangers</t>
  </si>
  <si>
    <t>Apport 1er coproducteur étranger</t>
  </si>
  <si>
    <t>Aide(s) nationale(s)</t>
  </si>
  <si>
    <t>Eurimages</t>
  </si>
  <si>
    <t>Chaîne de TV</t>
  </si>
  <si>
    <t>Total  1er coproducteur (……………..%)</t>
  </si>
  <si>
    <t>Apport 2ème coproducteur étranger</t>
  </si>
  <si>
    <t>Total  2ème coproducteur  (……………..%)</t>
  </si>
  <si>
    <t>Apport 3ème coproducteur étranger</t>
  </si>
  <si>
    <t>Total  3ème coproducteur (……………..%)</t>
  </si>
  <si>
    <t>Total part étrangère</t>
  </si>
  <si>
    <t>Total général</t>
  </si>
  <si>
    <t>TITRE</t>
  </si>
  <si>
    <t>GENRE</t>
  </si>
  <si>
    <t>DUREE</t>
  </si>
  <si>
    <t>PHASE</t>
  </si>
  <si>
    <t>Filmographie récente du producteur et/ou de la société de production et projets en préparation</t>
  </si>
  <si>
    <t>Relevé d’Identité Bancaire</t>
  </si>
  <si>
    <t>Total</t>
  </si>
  <si>
    <t>Autre diffusion</t>
  </si>
  <si>
    <t>Pressenti ou confirmé ?</t>
  </si>
  <si>
    <t>Autres collectivités territoriales (Région, Département, Commune,…) également sollicitées pour ce projet:</t>
  </si>
  <si>
    <t>Pour quel montant ?</t>
  </si>
  <si>
    <t>Date de réponse attendue ?</t>
  </si>
  <si>
    <t>Téléphones</t>
  </si>
  <si>
    <t>Nom du représentant légal</t>
  </si>
  <si>
    <t>Nombre de jours (estim.)</t>
  </si>
  <si>
    <t>Titre (gérant(e), président(e),…)</t>
  </si>
  <si>
    <t>Direction de production</t>
  </si>
  <si>
    <t>1er assistant réal.</t>
  </si>
  <si>
    <t>Régie générale</t>
  </si>
  <si>
    <t>Image</t>
  </si>
  <si>
    <t>Décoration</t>
  </si>
  <si>
    <t>Montage</t>
  </si>
  <si>
    <t>Synopsis ou présentation du projet (trois pages maximum)</t>
  </si>
  <si>
    <t>COSIP Automatique</t>
  </si>
  <si>
    <t>PROCIREP</t>
  </si>
  <si>
    <t>Industrie</t>
  </si>
  <si>
    <t>dont part antenne</t>
  </si>
  <si>
    <t>dont part coproducteur</t>
  </si>
  <si>
    <t>Coproduction télévision 1</t>
  </si>
  <si>
    <t>Coproduction télévision 2</t>
  </si>
  <si>
    <t>Coproduction télévision 3</t>
  </si>
  <si>
    <t>Parrainages</t>
  </si>
  <si>
    <t>Communauté Européenne (part française)</t>
  </si>
  <si>
    <t>Communauté Européenne (part étrangère)</t>
  </si>
  <si>
    <t>Financements participatifs</t>
  </si>
  <si>
    <t>Part française</t>
  </si>
  <si>
    <t>Autre aide sélective du CNC 1</t>
  </si>
  <si>
    <t>Autre aide sélective du CNC 2</t>
  </si>
  <si>
    <t>Aides sélectives CNC et Europe</t>
  </si>
  <si>
    <t>ADAMI</t>
  </si>
  <si>
    <t>SACD-Beaumarchais</t>
  </si>
  <si>
    <t>SACEM</t>
  </si>
  <si>
    <t xml:space="preserve">Interprêtes du commentaire, pour les documentaires notamment </t>
  </si>
  <si>
    <t>Postes</t>
  </si>
  <si>
    <t>Autres postes:</t>
  </si>
  <si>
    <t>Stagiaires</t>
  </si>
  <si>
    <t>Pour un projet d’adaptation, l’autorisation de l’ayant-droit de l’œuvre originale concernée</t>
  </si>
  <si>
    <t>2° lien</t>
  </si>
  <si>
    <t>Adresse complète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</si>
  <si>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</si>
  <si>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</si>
  <si>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</si>
  <si>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</si>
  <si>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</si>
  <si>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</si>
  <si>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</si>
  <si>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fiction, documentaire, documentaire &amp; fiction ?</t>
  </si>
  <si>
    <t>Scripte</t>
  </si>
  <si>
    <t>première destination: cinéma, télévision, internet,…?</t>
  </si>
  <si>
    <t>Dépenses sur le territoire de la Région Occitanie (estimation)</t>
  </si>
  <si>
    <t>Entreprise de production déléguée</t>
  </si>
  <si>
    <t>Montant de l'aide sollicitée auprès de la Région Occitanie</t>
  </si>
  <si>
    <t>Pressentis ou confirmés ?</t>
  </si>
  <si>
    <t>Résident en Occitanie ?</t>
  </si>
  <si>
    <t>Précisions éventuelles</t>
  </si>
  <si>
    <t>Principaux lieux de tournage envisagés sur le territoire de l'Occitanie</t>
  </si>
  <si>
    <t>AUTEUR</t>
  </si>
  <si>
    <t>ENTREPRISE</t>
  </si>
  <si>
    <t>Jours de tournage total</t>
  </si>
  <si>
    <t>Documentaire</t>
  </si>
  <si>
    <t>Fiction</t>
  </si>
  <si>
    <t>A titre indicatif, indiquer ci-dessous les principaux postes techniques. En cas d'avis favorable, et avant de chiffrer une proposition d'aide, une liste détaillée sera demandée.</t>
  </si>
  <si>
    <t>Ecole, université ou organisme de formation</t>
  </si>
  <si>
    <t>Cette estimation doit correspondre à la somme des postes 21 à 29 (personnel) et 43 à 45 (charges sociales) de la colonne "Occitanie" du devis.</t>
  </si>
  <si>
    <t>Principaux lieux et prestataires de post-production</t>
  </si>
  <si>
    <t>Estimation de la masse salariale pour les techniciens établis en Occitanie</t>
  </si>
  <si>
    <t>film@laregion.fr</t>
  </si>
  <si>
    <t>Réalisation</t>
  </si>
  <si>
    <t>Signature du représentant de l'entreprise de production déléguée</t>
  </si>
  <si>
    <t>Adresse du siège social (rue)</t>
  </si>
  <si>
    <t>Adresse du siège social (code postal)</t>
  </si>
  <si>
    <t>Adresse du siège social (ville)</t>
  </si>
  <si>
    <t>Compléter uniquement si différent:</t>
  </si>
  <si>
    <t>DEP.</t>
  </si>
  <si>
    <t>Eléments de la demande de soutien à adresser à la Région Occitanie</t>
  </si>
  <si>
    <t>Fiche de renseignements (ce fichier complété)</t>
  </si>
  <si>
    <t>Copie du contrat d'auteur ou de l'option, signé avec la société de production</t>
  </si>
  <si>
    <t>Commune</t>
  </si>
  <si>
    <t>Fiction-Documentaire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</si>
  <si>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</si>
  <si>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</si>
  <si>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</si>
  <si>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</si>
  <si>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</si>
  <si>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</si>
  <si>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</si>
  <si>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</si>
  <si>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</si>
  <si>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</si>
  <si>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</si>
  <si>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</si>
  <si>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</si>
  <si>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</si>
  <si>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</si>
  <si>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</si>
  <si>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</si>
  <si>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</si>
  <si>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</si>
  <si>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</si>
  <si>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</si>
  <si>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</si>
  <si>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</si>
  <si>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</si>
  <si>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</si>
  <si>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</si>
  <si>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</si>
  <si>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</si>
  <si>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</si>
  <si>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</si>
  <si>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</si>
  <si>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</si>
  <si>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N° RNA (pour les associations uniquement)</t>
  </si>
  <si>
    <t xml:space="preserve">Production totale (du dernier exercice approuvé, n) : </t>
  </si>
  <si>
    <t xml:space="preserve">Production totale (de l'exercice n-1) : </t>
  </si>
  <si>
    <t>Régime TVA (assujetti, non assujetti, partiellement assujetti)</t>
  </si>
  <si>
    <t>Pour réaliser un pdf de l'ensemble d'un classeur excel allez sous fichier / imprimer et dans Paramètres, choisir "Imprimer le classeur entier". Choisissez ensuite le convertisseur pdf (Acrobat ou autre).</t>
  </si>
  <si>
    <t>Auteur Région</t>
  </si>
  <si>
    <t>Notes production, diffusion et financements
(interne)</t>
  </si>
  <si>
    <t>Date CP</t>
  </si>
  <si>
    <t>Part Région</t>
  </si>
  <si>
    <t>Part CNC</t>
  </si>
  <si>
    <t>Volet CNC</t>
  </si>
  <si>
    <t>Présentation</t>
  </si>
  <si>
    <t>Synopsis</t>
  </si>
  <si>
    <t>Lieux de tournage
Dép./ Commune/ Site</t>
  </si>
  <si>
    <t>% Fin. Région</t>
  </si>
  <si>
    <t>Financ. Publics
hors Région</t>
  </si>
  <si>
    <t>% Financ. Publics</t>
  </si>
  <si>
    <t>Bilan CNC 
ou Statut</t>
  </si>
  <si>
    <t>Lettre de demande adressée à Madame la Présidente de la Région Occitanie, précisant la nature et le montant de l'aide souhaitée</t>
  </si>
  <si>
    <t xml:space="preserve">REGION OCCITANIE </t>
  </si>
  <si>
    <t>Budget prévisionnel (part française uniquement en cas de coproduction)</t>
  </si>
  <si>
    <t>Indiquez la date à laquelle vous avez pris contacts avec les accueils de tournage afin de trouver certains décors.</t>
  </si>
  <si>
    <t>Préciser si la recherche est en cours. En cas d'accord de principe ou définitif, joindre à la demande la lettre de confirmation du diffuseur ou du distributeur.</t>
  </si>
  <si>
    <t>Quel est votre contact auprès de la commission du film  d'Occitanie afin de rechercher des techniciens ?</t>
  </si>
  <si>
    <t>Production déléguée</t>
  </si>
  <si>
    <t>Région Occitanie</t>
  </si>
  <si>
    <t>CNC Fonds de Soutien Audiovisuel Sélectif</t>
  </si>
  <si>
    <t>CNC Avances sur recettes (long-métrage)</t>
  </si>
  <si>
    <t>CNC Aide aux coproductions étrangères</t>
  </si>
  <si>
    <t>Fonds de Soutien Audiovisuel Automatique</t>
  </si>
  <si>
    <t>Fonds de soutien producteur LM</t>
  </si>
  <si>
    <t>Traductions</t>
  </si>
  <si>
    <t>3. Equipe artistique</t>
  </si>
  <si>
    <t>GENRE (GLOBAL)</t>
  </si>
  <si>
    <t>WEB ANIM</t>
  </si>
  <si>
    <t>Fonds de Soutien Audiovisuel (FSA) automatique du CNC ?</t>
  </si>
  <si>
    <t>Numéro ISAN de l'œuvre (obligatoire)</t>
  </si>
  <si>
    <t>Auteur du scénario, adaptation, dialogues et/ou co-réalisation ?</t>
  </si>
  <si>
    <t>Co-réalisateur (le cas échéant)</t>
  </si>
  <si>
    <t>dont tournage en région</t>
  </si>
  <si>
    <t>Dépenses éligibles</t>
  </si>
  <si>
    <t xml:space="preserve"> Merci de compléter au mieux ce document afin de permettre l'examen de votre demande par les services de la Région </t>
  </si>
  <si>
    <t>Réalisation (Prénom et NOM)</t>
  </si>
  <si>
    <t>Co-réalisation le cas échéant</t>
  </si>
  <si>
    <t>@</t>
  </si>
  <si>
    <t>Courrier électronique ou téléphone si résident en Occitanie</t>
  </si>
  <si>
    <t>Ce projet a-t-il fait l'objet d'un atelier ou résidence d'écriture ?</t>
  </si>
  <si>
    <t>Ou a-t-il bénéficié d'une aide à l'écriture ou au développement ?</t>
  </si>
  <si>
    <t>Code postal</t>
  </si>
  <si>
    <t>Mois/année prévisionnels</t>
  </si>
  <si>
    <t>Distribution internationale</t>
  </si>
  <si>
    <t>Nombre d'épisodes, le cas échéant</t>
  </si>
  <si>
    <t>Durée (mn), par épidode le cas échéant</t>
  </si>
  <si>
    <t>Rôles principaux</t>
  </si>
  <si>
    <t>Ne rien indiquer si recherche en cours</t>
  </si>
  <si>
    <t>Rôles secondaires</t>
  </si>
  <si>
    <t>Cette estimation doit correspondre à la somme des postes 31 à 32  (équipe artistique) et 45 (charges sociales) de la colonne "Occitanie" du devis.</t>
  </si>
  <si>
    <t>Dont dépenses 
en Occitanie (€)</t>
  </si>
  <si>
    <t>Dépenses à 
l'étranger (€)</t>
  </si>
  <si>
    <t>Dépenses en 
France (€)</t>
  </si>
  <si>
    <t>Dépenses
totales (€)</t>
  </si>
  <si>
    <t>Dont dépenses
 éligibles €</t>
  </si>
  <si>
    <t>DEVIS</t>
  </si>
  <si>
    <t>non éligibles</t>
  </si>
  <si>
    <t>éligibles si entreprise établie en Occitanie dans la limite de 10% du total partiel</t>
  </si>
  <si>
    <t>Acquis (A) ou 
date estimée pour 
une réponse</t>
  </si>
  <si>
    <t>PLAN DE FINANCEMENT</t>
  </si>
  <si>
    <t>DISTRI</t>
  </si>
  <si>
    <t>AUTEUR (s) ou AUTRICE(S)</t>
  </si>
  <si>
    <t>Post-production</t>
  </si>
  <si>
    <t>Plan de financement</t>
  </si>
  <si>
    <t>Devis</t>
  </si>
  <si>
    <t>5. Décors-Costumes-HMC</t>
  </si>
  <si>
    <t>6. Transports, régie</t>
  </si>
  <si>
    <t>8. Postproduction</t>
  </si>
  <si>
    <t>4. Ch. Sociales et fiscales</t>
  </si>
  <si>
    <t>Ecart</t>
  </si>
  <si>
    <t>Adresse de correspondance complète</t>
  </si>
  <si>
    <t>Justificatif joint à la demande</t>
  </si>
  <si>
    <t>Précisions éventuelles. Ne rien indiquer si recherche en cours</t>
  </si>
  <si>
    <t>FORMAT</t>
  </si>
  <si>
    <t>Estimation du nombre d'artistes-interprètes établis en Occitanie, rôles principaux &amp; secondaires, pressentis</t>
  </si>
  <si>
    <t>Estimation de la masse salariale pour les artistes-interprètes établis en Occitanie, rôles principaux &amp; secondaires, pressentis</t>
  </si>
  <si>
    <t>Région (montant demandé)</t>
  </si>
  <si>
    <t>Montant de l'aide proposée au vote</t>
  </si>
  <si>
    <t>%</t>
  </si>
  <si>
    <t>J'atteste la réalisation effective du projet tel que décrit ci-dessus . En annexe un plan de financement définitif ainsi qu'un devis définitif détaillé présentant, en cas de différence importante entre le prévisionnel et les dépenses éffectives, les raisons de l'écart constaté.</t>
  </si>
  <si>
    <t>date :</t>
  </si>
  <si>
    <t>dont Occitanie</t>
  </si>
  <si>
    <t>Rendu de comptes pour annexes arrêtés et conventions</t>
  </si>
  <si>
    <t>Si 20% du budget part française jusquà 4 M€</t>
  </si>
  <si>
    <t>Synopsis du projet (400 caractères maximum)</t>
  </si>
  <si>
    <t>Si 125% de l'aide votée</t>
  </si>
  <si>
    <t>Si 150% de l'aide votée</t>
  </si>
  <si>
    <t>Budg. part fr.</t>
  </si>
  <si>
    <t>au dépôt</t>
  </si>
  <si>
    <t>au vote</t>
  </si>
  <si>
    <t>au rendu de comptes</t>
  </si>
  <si>
    <t>Total des financements publics</t>
  </si>
  <si>
    <t>Total apports diffuseurs</t>
  </si>
  <si>
    <t>Durée</t>
  </si>
  <si>
    <t>Apports théoriques minimum</t>
  </si>
  <si>
    <t>Calcul accès CNC auto (œuvres audiovisuelles uniquement)</t>
  </si>
  <si>
    <t>Dossier de demande d'aide à la production</t>
  </si>
  <si>
    <t>signature</t>
  </si>
  <si>
    <t>Télé-diffuseur France</t>
  </si>
  <si>
    <t>Web-diffuseur</t>
  </si>
  <si>
    <t>Plateforme numérique</t>
  </si>
  <si>
    <t>DESTINATION</t>
  </si>
  <si>
    <t>Contact</t>
  </si>
  <si>
    <t>Départ. de l'Entreprise</t>
  </si>
  <si>
    <t>Région de l'€</t>
  </si>
  <si>
    <t>EPISODES</t>
  </si>
  <si>
    <t>DATES TOURNAGES PREVUS</t>
  </si>
  <si>
    <t>LIEUX TOURNAGE
PREVUS</t>
  </si>
  <si>
    <t>DIFFUSEUR PRINCIPAL</t>
  </si>
  <si>
    <t>Date Comité
Lecture</t>
  </si>
  <si>
    <t>MONTANT</t>
  </si>
  <si>
    <t>Dépenses région prévues (éligibles)</t>
  </si>
  <si>
    <t>% Dépenses en région prévues</t>
  </si>
  <si>
    <t>Jours de tournage Région prévus</t>
  </si>
  <si>
    <t>Jours de tournage total prévus</t>
  </si>
  <si>
    <t>Masse salariale comédiens 
R prévue</t>
  </si>
  <si>
    <t>Droits d'auteur région (scénario, musique,…) prévus</t>
  </si>
  <si>
    <t>Masse salariale techniciens 
R prévue</t>
  </si>
  <si>
    <t>Jours de tournage 
R réalisés</t>
  </si>
  <si>
    <t>Budget total définitif (part française)</t>
  </si>
  <si>
    <t>Dépenses en région réalisées (éligibles)</t>
  </si>
  <si>
    <t>% 
Dépenses 
en région 
réalisées</t>
  </si>
  <si>
    <t>Masse salariale comédiens 
R réalisés</t>
  </si>
  <si>
    <t>Droits d'auteur région (scénario, musique,…) réalisés</t>
  </si>
  <si>
    <t>Masse salariale techniciens
 R  réalisée</t>
  </si>
  <si>
    <t>Exercice</t>
  </si>
  <si>
    <t>Mandaté</t>
  </si>
  <si>
    <t>Suivi par</t>
  </si>
  <si>
    <t>N°PROGOS</t>
  </si>
  <si>
    <t>DOSSIER NUMERIQUE</t>
  </si>
  <si>
    <t>DUREE TOTALE
(Durée X Nbre épisodes)</t>
  </si>
  <si>
    <t>Budget total prévu
(part française)</t>
  </si>
  <si>
    <t>qui seront chargés d'instruire votre demande ainsi que par les lecteurs réunis par la Région Occitanie qui donneront un avis sur le projet présenté</t>
  </si>
  <si>
    <t>CV du réalisateur ou de la réalisatrice, et éventuellement lien vers un site hébergeant des précédentes réalisations</t>
  </si>
  <si>
    <t>rappel pour définir le code genre</t>
  </si>
  <si>
    <t>Notes</t>
  </si>
  <si>
    <t>Localisations en Occitanie</t>
  </si>
  <si>
    <t>Nbre jours tournage réalisés</t>
  </si>
  <si>
    <t>Autres localisations</t>
  </si>
  <si>
    <t>Périodes</t>
  </si>
  <si>
    <t>Synthèse du devis déposé</t>
  </si>
  <si>
    <t>Total Prev.</t>
  </si>
  <si>
    <t>Occitanie Pr.</t>
  </si>
  <si>
    <t>Eligibles Pr.</t>
  </si>
  <si>
    <t>Eligib. Réalisés</t>
  </si>
  <si>
    <t>N°ISAN ou ISAN-DEV</t>
  </si>
  <si>
    <t>Rémunération des auteurs principaux</t>
  </si>
  <si>
    <t>Frais liés à une résidence d'écriture</t>
  </si>
  <si>
    <t>PROGOS</t>
  </si>
  <si>
    <t>Frais liés à un atelier de production</t>
  </si>
  <si>
    <t>Taux dépenses par rapport au budget part française</t>
  </si>
  <si>
    <t>Intensité de financements publics</t>
  </si>
  <si>
    <t>Genre (global)</t>
  </si>
  <si>
    <t xml:space="preserve">Première destination: </t>
  </si>
  <si>
    <t>Format</t>
  </si>
  <si>
    <t>Phase EC-DEV</t>
  </si>
  <si>
    <t>REECRITURE-DEVELOPPEMENT</t>
  </si>
  <si>
    <t>Webdiffusion</t>
  </si>
  <si>
    <t>PILOTE SERIE</t>
  </si>
  <si>
    <t>Plateforme</t>
  </si>
  <si>
    <t>Dépenses éligibles minimum attendues selon montant de l'aide</t>
  </si>
  <si>
    <t>PRODUCTION</t>
  </si>
  <si>
    <t xml:space="preserve">pour un projet de documentaire </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</si>
  <si>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</si>
  <si>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</si>
  <si>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Estimation du nombre de postes de techniciens établis en Occitanie</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</si>
  <si>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</si>
  <si>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</si>
  <si>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Note d'intention de réalisation et, le cas échéant, des éléments graphiques ou références visuelles ou sonores</t>
  </si>
  <si>
    <t>Pour les unitaires, scénario (ou traitement pour les documentaires) ou séquencier complet, paginé. Pour les séries, le scénario du premier épisode, et les traitements ou présentations des épisodes suivants.</t>
  </si>
  <si>
    <t>Copie des justificatifs des financements acquis (à défaut les financements seront considérés comme non acquis)</t>
  </si>
  <si>
    <t>Extrait du K bis (de moins de 3 mois) pour les sociétés, extrait du J.O. pour les associations</t>
  </si>
  <si>
    <t>1 - DROITS ARTISTIQUES</t>
  </si>
  <si>
    <t>Achat de droits</t>
  </si>
  <si>
    <t>Scénariste</t>
  </si>
  <si>
    <t>Réalisateur</t>
  </si>
  <si>
    <t>Compositeur de la musique</t>
  </si>
  <si>
    <t>Autres (précisez)</t>
  </si>
  <si>
    <t>Charges sociales droits artistiques</t>
  </si>
  <si>
    <t>2 - DEPENSES DE PERSONNELS</t>
  </si>
  <si>
    <t>Collaborateurs de création</t>
  </si>
  <si>
    <t>Charges sociales collaborateurs de création</t>
  </si>
  <si>
    <t>Equipe "production"</t>
  </si>
  <si>
    <t>Charges sociales équipe production</t>
  </si>
  <si>
    <t>Equipe "développement technique, montage et finition"</t>
  </si>
  <si>
    <t>Charges sociales équipe dévpt technique montage et finition</t>
  </si>
  <si>
    <t>3 - INTERPRETATION</t>
  </si>
  <si>
    <t>Interprétation</t>
  </si>
  <si>
    <t>Charges sociales interprétation</t>
  </si>
  <si>
    <t>4 - DECORS ET COSTUMES</t>
  </si>
  <si>
    <t>5 - TRANSPORT DEFRAIEMENT REGIE</t>
  </si>
  <si>
    <t>6 - TOURNAGE</t>
  </si>
  <si>
    <t>7 - POST PRODUCTION MOYENS TECHNIQUES</t>
  </si>
  <si>
    <t>8 - SOUS-TRAITANCE</t>
  </si>
  <si>
    <t xml:space="preserve">9 - DIVERS </t>
  </si>
  <si>
    <t>Communication / promotion / community management</t>
  </si>
  <si>
    <t xml:space="preserve">10 - FRAIS GENERAUX </t>
  </si>
  <si>
    <t>Sous-total HORS MARGE PRODUCTEUR</t>
  </si>
  <si>
    <t>MARGE PRODUCTEUR</t>
  </si>
  <si>
    <t>TOTAL DEVIS HT</t>
  </si>
  <si>
    <t>Réalité Virtuelle</t>
  </si>
  <si>
    <t>Réalité Augmentée</t>
  </si>
  <si>
    <t>Web Interactif</t>
  </si>
  <si>
    <t>Ecrans mobiles</t>
  </si>
  <si>
    <t>MAQUETTE</t>
  </si>
  <si>
    <t>Format .xls ou .xlsx 
ET
Format  .pdf
nommés ainsi :
1-FICHE-TITRE_DU_PROJET</t>
  </si>
  <si>
    <t>en 1 seul fichier de préférence, 
sous format .pdf
nommé ainsi :
2-ART-TITRE_DU_PROJET</t>
  </si>
  <si>
    <t>en 1 seul fichier de préférence, 
sous format .pdf
nommé ainsi :
3-ADM-TITRE_DU_PROJET</t>
  </si>
  <si>
    <t>nouvelles narrations, expériences numériques (XR)</t>
  </si>
  <si>
    <t>Pour la production de projets d'animation ou de projets de fiction, un classeur spécifique est disponible sur le site de la Région</t>
  </si>
  <si>
    <t>Les dossiers reçus en dehors des dates de dépôt ne seront pas examinés</t>
  </si>
  <si>
    <t>Réalisatrice</t>
  </si>
  <si>
    <t>Dans le cadre du Règlement Général de Protection des Données (RGPD) :</t>
  </si>
  <si>
    <t>1/  j'autorise la Région Occitanie à utiliser mon mail pour l'envoi d'informations sur mon projet</t>
  </si>
  <si>
    <r>
      <t xml:space="preserve">OUI </t>
    </r>
    <r>
      <rPr>
        <b/>
        <sz val="9"/>
        <color theme="4" tint="-0.499984740745262"/>
        <rFont val="Arial"/>
        <family val="2"/>
      </rPr>
      <t></t>
    </r>
  </si>
  <si>
    <r>
      <t xml:space="preserve">NON  </t>
    </r>
    <r>
      <rPr>
        <b/>
        <sz val="9"/>
        <color theme="4" tint="-0.499984740745262"/>
        <rFont val="Arial"/>
        <family val="2"/>
      </rPr>
      <t></t>
    </r>
  </si>
  <si>
    <t>supprimer le choix non retenu</t>
  </si>
  <si>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</si>
  <si>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</si>
  <si>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</si>
  <si>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1er Lien(s) de partage vidéo (pilote, repérages, …)</t>
  </si>
  <si>
    <t>Joindre à la demande une présentation de l'auteur et éventuellement liens vers réalisations précédentes</t>
  </si>
  <si>
    <t>Prénom et NOM du représentant de l'entreprise de production déléguée</t>
  </si>
  <si>
    <t>Date</t>
  </si>
  <si>
    <t>(supprimer le choix non retenu)</t>
  </si>
  <si>
    <t>Ce dossier comporte plusieurs feuilles (tableur avec onglets). Vérifier sur l'onglet dernière page les éléments à :</t>
  </si>
  <si>
    <t>Les modalités de l'aide et les dates de dépôts peuvent être consultées sur le site de la Région</t>
  </si>
  <si>
    <t xml:space="preserve">Total HT dépenses éligibles Occitanie . </t>
  </si>
  <si>
    <t xml:space="preserve">A l'adresse mail : film@laregion.fr
</t>
  </si>
  <si>
    <t>Si nécessaire, descriptif du projet ou précisions éventuelles (200 caractères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</si>
</sst>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0"/>
    <numFmt numFmtId="170" formatCode="#,##0_ ;[Red]\-#,##0\ "/>
  </numFmts>
  <fonts count="54"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b/>
      <sz val="9"/>
      <color theme="4" tint="-0.249977111117893"/>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sz val="9"/>
      <color theme="2" tint="-9.9978637043366805E-2"/>
      <name val="Calibri"/>
      <family val="2"/>
      <scheme val="minor"/>
    </font>
    <font>
      <b/>
      <sz val="9"/>
      <color rgb="FFFFFFFF"/>
      <name val="Calibri"/>
      <family val="2"/>
    </font>
    <font>
      <i/>
      <sz val="9"/>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indexed="81"/>
      <name val="Tahoma"/>
      <family val="2"/>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8"/>
      <color rgb="FFFFC000"/>
      <name val="Calibri"/>
      <family val="2"/>
      <scheme val="minor"/>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sz val="9"/>
      <color theme="1" tint="0.34998626667073579"/>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8"/>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9"/>
      <name val="Arial"/>
      <family val="2"/>
    </font>
    <font>
      <sz val="9"/>
      <color theme="4" tint="-0.499984740745262"/>
      <name val="Calibri"/>
      <family val="2"/>
      <scheme val="minor"/>
    </font>
    <font>
      <b/>
      <sz val="9"/>
      <color theme="4" tint="-0.499984740745262"/>
      <name val="Arial"/>
      <family val="2"/>
    </font>
    <font>
      <b/>
      <sz val="9"/>
      <color theme="4"/>
      <name val="Calibri"/>
      <family val="2"/>
      <scheme val="minor"/>
    </font>
    <font>
      <u/>
      <sz val="8"/>
      <color theme="10"/>
      <name val="Calibri"/>
      <family val="2"/>
      <scheme val="minor"/>
    </font>
  </fonts>
  <fills count="1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3"/>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8" fillId="0" borderId="0"/>
    <xf numFmtId="0" fontId="6" fillId="0" borderId="0"/>
    <xf numFmtId="0" fontId="16" fillId="0" borderId="0" applyNumberFormat="0" applyFill="0" applyBorder="0" applyAlignment="0" applyProtection="0"/>
    <xf numFmtId="164" fontId="2" fillId="0" borderId="0" applyFont="0" applyFill="0" applyBorder="0" applyAlignment="0" applyProtection="0"/>
    <xf numFmtId="44" fontId="28"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0" fontId="32" fillId="0" borderId="0"/>
  </cellStyleXfs>
  <cellXfs count="634">
    <xf numFmtId="0" fontId="0" fillId="0" borderId="0" xfId="0"/>
    <xf numFmtId="0" fontId="0" fillId="0" borderId="0" xfId="0" applyBorder="1" applyAlignment="1" applyProtection="1">
      <alignmen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wrapText="1"/>
    </xf>
    <xf numFmtId="0" fontId="4" fillId="2" borderId="0" xfId="0" applyFont="1" applyFill="1" applyBorder="1" applyAlignment="1" applyProtection="1">
      <alignment horizontal="right" vertical="top" wrapText="1"/>
    </xf>
    <xf numFmtId="0" fontId="0" fillId="2" borderId="0" xfId="0"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top" wrapText="1"/>
    </xf>
    <xf numFmtId="0" fontId="0" fillId="2" borderId="0" xfId="0" applyFill="1" applyAlignment="1" applyProtection="1">
      <alignment horizontal="left" vertical="top" wrapText="1"/>
    </xf>
    <xf numFmtId="0" fontId="13"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5" fillId="0" borderId="0" xfId="4" applyFont="1" applyProtection="1">
      <protection locked="0"/>
    </xf>
    <xf numFmtId="165" fontId="5" fillId="0" borderId="0" xfId="1" applyNumberFormat="1" applyFont="1" applyProtection="1">
      <protection locked="0"/>
    </xf>
    <xf numFmtId="0" fontId="5" fillId="0" borderId="10" xfId="4" applyFont="1" applyBorder="1" applyAlignment="1" applyProtection="1">
      <alignment horizontal="right" vertical="center"/>
      <protection locked="0"/>
    </xf>
    <xf numFmtId="0" fontId="5" fillId="0" borderId="4" xfId="4" applyFont="1" applyBorder="1" applyProtection="1">
      <protection locked="0"/>
    </xf>
    <xf numFmtId="165" fontId="5" fillId="0" borderId="4" xfId="1" applyNumberFormat="1" applyFont="1" applyBorder="1" applyProtection="1">
      <protection locked="0"/>
    </xf>
    <xf numFmtId="3" fontId="5" fillId="0" borderId="4" xfId="4" applyNumberFormat="1" applyFont="1" applyBorder="1" applyProtection="1">
      <protection locked="0"/>
    </xf>
    <xf numFmtId="0" fontId="5" fillId="0" borderId="11" xfId="4" applyFont="1" applyBorder="1" applyAlignment="1" applyProtection="1">
      <alignment horizontal="right" vertical="center"/>
      <protection locked="0"/>
    </xf>
    <xf numFmtId="0" fontId="5" fillId="0" borderId="7" xfId="4" applyFont="1" applyBorder="1" applyProtection="1">
      <protection locked="0"/>
    </xf>
    <xf numFmtId="165" fontId="5" fillId="0" borderId="7" xfId="1" applyNumberFormat="1" applyFont="1" applyBorder="1" applyProtection="1">
      <protection locked="0"/>
    </xf>
    <xf numFmtId="0" fontId="15" fillId="0" borderId="10" xfId="4" applyFont="1" applyBorder="1" applyAlignment="1" applyProtection="1">
      <alignment horizontal="right" vertical="center"/>
      <protection locked="0"/>
    </xf>
    <xf numFmtId="0" fontId="5" fillId="0" borderId="8" xfId="4" applyFont="1" applyBorder="1" applyAlignment="1" applyProtection="1">
      <alignment horizontal="right" vertical="center"/>
      <protection locked="0"/>
    </xf>
    <xf numFmtId="0" fontId="5" fillId="0" borderId="8" xfId="4" applyFont="1" applyBorder="1" applyProtection="1">
      <protection locked="0"/>
    </xf>
    <xf numFmtId="165" fontId="5" fillId="0" borderId="8" xfId="1" applyNumberFormat="1" applyFont="1" applyBorder="1" applyProtection="1">
      <protection locked="0"/>
    </xf>
    <xf numFmtId="0" fontId="5" fillId="0" borderId="9" xfId="4" applyFont="1" applyBorder="1" applyProtection="1">
      <protection locked="0"/>
    </xf>
    <xf numFmtId="0" fontId="5" fillId="0" borderId="10" xfId="4" applyFont="1" applyBorder="1" applyAlignment="1" applyProtection="1">
      <alignment vertical="center"/>
      <protection locked="0"/>
    </xf>
    <xf numFmtId="0" fontId="5" fillId="0" borderId="4" xfId="4" applyFont="1" applyBorder="1" applyAlignment="1" applyProtection="1">
      <alignment horizontal="right" vertical="center"/>
      <protection locked="0"/>
    </xf>
    <xf numFmtId="0" fontId="5" fillId="0" borderId="10" xfId="4" applyFont="1" applyBorder="1" applyProtection="1">
      <protection locked="0"/>
    </xf>
    <xf numFmtId="165" fontId="5" fillId="0" borderId="0" xfId="1" applyNumberFormat="1" applyFont="1" applyBorder="1" applyProtection="1">
      <protection locked="0"/>
    </xf>
    <xf numFmtId="0" fontId="5" fillId="0" borderId="13" xfId="4" applyFont="1" applyBorder="1" applyProtection="1">
      <protection locked="0"/>
    </xf>
    <xf numFmtId="0" fontId="10" fillId="0" borderId="0" xfId="4" applyFont="1" applyBorder="1" applyAlignment="1" applyProtection="1">
      <alignment horizontal="right" vertical="center"/>
      <protection locked="0"/>
    </xf>
    <xf numFmtId="0" fontId="5" fillId="0" borderId="0" xfId="4" applyFont="1" applyBorder="1" applyProtection="1">
      <protection locked="0"/>
    </xf>
    <xf numFmtId="0" fontId="9" fillId="0" borderId="0" xfId="4" applyFont="1" applyBorder="1" applyProtection="1">
      <protection locked="0"/>
    </xf>
    <xf numFmtId="0" fontId="9" fillId="0" borderId="0" xfId="4" applyFont="1" applyProtection="1">
      <protection locked="0"/>
    </xf>
    <xf numFmtId="0" fontId="5" fillId="0" borderId="0" xfId="4" applyFont="1" applyBorder="1" applyAlignment="1" applyProtection="1">
      <alignment horizontal="right" vertical="center"/>
      <protection locked="0"/>
    </xf>
    <xf numFmtId="165" fontId="5" fillId="0" borderId="13" xfId="1" applyNumberFormat="1" applyFont="1" applyBorder="1" applyProtection="1">
      <protection locked="0"/>
    </xf>
    <xf numFmtId="0" fontId="5" fillId="0" borderId="2" xfId="4" applyFont="1" applyBorder="1" applyProtection="1">
      <protection locked="0"/>
    </xf>
    <xf numFmtId="0" fontId="3" fillId="0" borderId="0" xfId="4" applyFont="1" applyProtection="1">
      <protection locked="0"/>
    </xf>
    <xf numFmtId="165" fontId="3" fillId="0" borderId="0" xfId="1" applyNumberFormat="1" applyFont="1" applyProtection="1">
      <protection locked="0"/>
    </xf>
    <xf numFmtId="165" fontId="9" fillId="0" borderId="0" xfId="1" applyNumberFormat="1" applyFont="1" applyProtection="1">
      <protection locked="0"/>
    </xf>
    <xf numFmtId="0" fontId="0" fillId="5" borderId="0" xfId="0" applyFill="1"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0" borderId="0" xfId="0" applyFill="1" applyAlignment="1" applyProtection="1">
      <alignment horizontal="left" vertical="top" wrapText="1"/>
      <protection locked="0"/>
    </xf>
    <xf numFmtId="1" fontId="0" fillId="0" borderId="0" xfId="0" applyNumberFormat="1" applyBorder="1" applyAlignment="1" applyProtection="1">
      <alignment horizontal="left" vertical="top" wrapText="1"/>
      <protection locked="0"/>
    </xf>
    <xf numFmtId="44" fontId="0" fillId="0" borderId="0" xfId="1" applyFont="1" applyFill="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0" xfId="0" applyFill="1" applyAlignment="1" applyProtection="1">
      <alignment vertical="center"/>
    </xf>
    <xf numFmtId="0" fontId="26" fillId="0" borderId="6"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top" wrapText="1"/>
    </xf>
    <xf numFmtId="49" fontId="0" fillId="0" borderId="0" xfId="0" applyNumberFormat="1" applyBorder="1" applyAlignment="1" applyProtection="1">
      <alignment vertical="top" wrapText="1"/>
      <protection locked="0"/>
    </xf>
    <xf numFmtId="0" fontId="16" fillId="0" borderId="0" xfId="6" applyBorder="1" applyAlignment="1" applyProtection="1">
      <alignment vertical="top" wrapText="1"/>
      <protection locked="0"/>
    </xf>
    <xf numFmtId="0" fontId="0" fillId="2" borderId="3" xfId="0" applyFill="1" applyBorder="1" applyAlignment="1" applyProtection="1">
      <alignment vertical="center"/>
    </xf>
    <xf numFmtId="0" fontId="24" fillId="2" borderId="5" xfId="0" applyFont="1" applyFill="1" applyBorder="1" applyAlignment="1" applyProtection="1">
      <alignment vertical="center"/>
    </xf>
    <xf numFmtId="0" fontId="0" fillId="0" borderId="0" xfId="0" applyFont="1" applyAlignment="1" applyProtection="1">
      <alignment vertical="center"/>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24" fillId="2" borderId="0" xfId="0" applyFont="1" applyFill="1" applyBorder="1" applyAlignment="1" applyProtection="1">
      <alignment horizontal="right" vertical="center"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Alignment="1" applyProtection="1">
      <alignment horizontal="left" vertical="top" wrapText="1"/>
    </xf>
    <xf numFmtId="0" fontId="0" fillId="0" borderId="0" xfId="0" applyFont="1" applyAlignment="1" applyProtection="1">
      <alignment horizontal="center" vertical="center"/>
    </xf>
    <xf numFmtId="0" fontId="25" fillId="0" borderId="0" xfId="0" applyFont="1" applyAlignment="1">
      <alignment vertical="top" wrapText="1"/>
    </xf>
    <xf numFmtId="0" fontId="25" fillId="0" borderId="1" xfId="0" applyFont="1" applyBorder="1" applyAlignment="1">
      <alignment vertical="top" wrapText="1"/>
    </xf>
    <xf numFmtId="0" fontId="27" fillId="0" borderId="1" xfId="0" applyFont="1" applyBorder="1" applyAlignment="1">
      <alignment vertical="top" wrapText="1"/>
    </xf>
    <xf numFmtId="49" fontId="25" fillId="0" borderId="1" xfId="0" applyNumberFormat="1" applyFont="1" applyBorder="1" applyAlignment="1">
      <alignment vertical="top" wrapText="1"/>
    </xf>
    <xf numFmtId="167" fontId="25" fillId="0" borderId="1" xfId="7" applyNumberFormat="1" applyFont="1" applyBorder="1" applyAlignment="1">
      <alignment vertical="top" wrapText="1"/>
    </xf>
    <xf numFmtId="1" fontId="25" fillId="0" borderId="1" xfId="0" applyNumberFormat="1" applyFont="1" applyBorder="1" applyAlignment="1">
      <alignment vertical="top" wrapText="1"/>
    </xf>
    <xf numFmtId="9" fontId="25" fillId="0" borderId="1" xfId="2" applyFont="1" applyBorder="1" applyAlignment="1">
      <alignment vertical="top" wrapText="1"/>
    </xf>
    <xf numFmtId="0" fontId="25"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7" fillId="8" borderId="5" xfId="0" applyFont="1" applyFill="1" applyBorder="1" applyAlignment="1" applyProtection="1">
      <alignment horizontal="left" vertical="center" wrapText="1"/>
    </xf>
    <xf numFmtId="0" fontId="1" fillId="2" borderId="0" xfId="0" applyFont="1" applyFill="1" applyBorder="1" applyAlignment="1" applyProtection="1">
      <alignment horizontal="left"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vertical="top" wrapText="1"/>
    </xf>
    <xf numFmtId="0" fontId="0" fillId="0" borderId="0" xfId="0" applyAlignment="1" applyProtection="1">
      <alignment horizontal="left" vertical="top" wrapText="1"/>
      <protection locked="0"/>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0" fillId="2" borderId="0" xfId="0" applyFill="1" applyAlignment="1" applyProtection="1">
      <alignment horizontal="center" vertical="top" wrapText="1"/>
    </xf>
    <xf numFmtId="0" fontId="1" fillId="2" borderId="0" xfId="0" applyFont="1" applyFill="1" applyAlignment="1" applyProtection="1">
      <alignment horizontal="left" vertical="top" wrapText="1"/>
    </xf>
    <xf numFmtId="0" fontId="1" fillId="2" borderId="0" xfId="0" applyFont="1" applyFill="1" applyBorder="1" applyAlignment="1" applyProtection="1">
      <alignment wrapText="1"/>
    </xf>
    <xf numFmtId="0" fontId="0" fillId="0" borderId="0" xfId="0" applyAlignment="1">
      <alignment horizontal="left"/>
    </xf>
    <xf numFmtId="0" fontId="0" fillId="2" borderId="0" xfId="0" applyFill="1" applyAlignment="1" applyProtection="1">
      <alignment horizontal="left" vertical="center" wrapText="1"/>
    </xf>
    <xf numFmtId="0" fontId="0" fillId="0" borderId="0" xfId="0" applyAlignment="1" applyProtection="1">
      <alignment horizontal="left" vertical="center" wrapText="1"/>
    </xf>
    <xf numFmtId="0" fontId="1" fillId="2" borderId="0" xfId="0" applyFont="1" applyFill="1" applyAlignment="1" applyProtection="1">
      <alignment horizontal="left" vertical="center" wrapText="1"/>
    </xf>
    <xf numFmtId="165" fontId="0" fillId="0" borderId="0" xfId="1" applyNumberFormat="1" applyFont="1" applyAlignment="1" applyProtection="1">
      <alignment horizontal="left" vertical="center" wrapText="1"/>
    </xf>
    <xf numFmtId="0" fontId="30" fillId="2" borderId="0" xfId="0" applyFont="1" applyFill="1" applyAlignment="1" applyProtection="1">
      <alignment horizontal="right" vertical="center" wrapText="1"/>
    </xf>
    <xf numFmtId="0" fontId="0" fillId="0" borderId="0" xfId="0"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0" fillId="0" borderId="0" xfId="0" applyAlignment="1" applyProtection="1">
      <alignment horizontal="left" vertical="center" wrapText="1"/>
    </xf>
    <xf numFmtId="0" fontId="0" fillId="0" borderId="0" xfId="0"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left" wrapText="1"/>
    </xf>
    <xf numFmtId="0" fontId="0" fillId="0" borderId="0" xfId="0" applyAlignment="1">
      <alignment horizontal="left"/>
    </xf>
    <xf numFmtId="0" fontId="0" fillId="0" borderId="0" xfId="0" applyAlignment="1" applyProtection="1">
      <alignment horizontal="left" vertical="center" wrapText="1"/>
    </xf>
    <xf numFmtId="0" fontId="30" fillId="2" borderId="0" xfId="0" applyFont="1" applyFill="1" applyAlignment="1" applyProtection="1">
      <alignment horizontal="center" vertical="center" wrapText="1"/>
    </xf>
    <xf numFmtId="3" fontId="7" fillId="0" borderId="1" xfId="3" applyNumberFormat="1" applyFont="1" applyBorder="1" applyAlignment="1" applyProtection="1">
      <alignment horizontal="center" vertical="center" wrapText="1"/>
    </xf>
    <xf numFmtId="3" fontId="7" fillId="3" borderId="1" xfId="3" applyNumberFormat="1" applyFont="1" applyFill="1" applyBorder="1" applyAlignment="1" applyProtection="1">
      <alignment horizontal="center" vertical="center" wrapText="1"/>
    </xf>
    <xf numFmtId="3" fontId="7" fillId="11" borderId="1" xfId="3" applyNumberFormat="1" applyFont="1" applyFill="1" applyBorder="1" applyAlignment="1" applyProtection="1">
      <alignment horizontal="center" vertical="center" wrapText="1"/>
    </xf>
    <xf numFmtId="0" fontId="7" fillId="0" borderId="1" xfId="3" applyFont="1" applyBorder="1" applyAlignment="1" applyProtection="1">
      <alignment vertical="center" wrapText="1"/>
      <protection locked="0"/>
    </xf>
    <xf numFmtId="0" fontId="3" fillId="0" borderId="1" xfId="3" applyFont="1" applyFill="1" applyBorder="1" applyAlignment="1" applyProtection="1">
      <alignment horizontal="center" vertical="center"/>
    </xf>
    <xf numFmtId="168" fontId="26" fillId="0" borderId="3" xfId="0" applyNumberFormat="1" applyFont="1" applyFill="1" applyBorder="1" applyAlignment="1" applyProtection="1">
      <alignment horizontal="center" vertical="center" wrapText="1"/>
    </xf>
    <xf numFmtId="0" fontId="30" fillId="2" borderId="0" xfId="0" applyFont="1" applyFill="1" applyAlignment="1" applyProtection="1">
      <alignment horizontal="left" vertical="top"/>
    </xf>
    <xf numFmtId="0" fontId="5" fillId="0" borderId="4" xfId="4" applyFont="1" applyBorder="1" applyAlignment="1" applyProtection="1">
      <alignment horizontal="right"/>
      <protection locked="0"/>
    </xf>
    <xf numFmtId="0" fontId="5" fillId="0" borderId="4" xfId="4" applyFont="1" applyBorder="1" applyAlignment="1" applyProtection="1">
      <alignment horizontal="center" vertical="center"/>
      <protection locked="0"/>
    </xf>
    <xf numFmtId="3" fontId="5" fillId="0" borderId="4" xfId="4" applyNumberFormat="1" applyFont="1" applyBorder="1" applyAlignment="1" applyProtection="1">
      <alignment horizontal="center" vertical="center"/>
      <protection locked="0"/>
    </xf>
    <xf numFmtId="0" fontId="5" fillId="0" borderId="7" xfId="4" applyFont="1" applyBorder="1" applyAlignment="1" applyProtection="1">
      <alignment horizontal="center" vertical="center"/>
      <protection locked="0"/>
    </xf>
    <xf numFmtId="0" fontId="5" fillId="0" borderId="9" xfId="4" applyFont="1" applyBorder="1" applyAlignment="1" applyProtection="1">
      <alignment horizontal="center" vertical="center"/>
      <protection locked="0"/>
    </xf>
    <xf numFmtId="0" fontId="5" fillId="0" borderId="0" xfId="4" applyFont="1" applyBorder="1" applyAlignment="1" applyProtection="1">
      <alignment horizontal="center" vertical="center"/>
      <protection locked="0"/>
    </xf>
    <xf numFmtId="0" fontId="5" fillId="0" borderId="0" xfId="4" applyFont="1" applyAlignment="1" applyProtection="1">
      <alignment horizontal="center" vertical="center"/>
      <protection locked="0"/>
    </xf>
    <xf numFmtId="0" fontId="5" fillId="0" borderId="1" xfId="4" applyFont="1" applyBorder="1" applyProtection="1">
      <protection locked="0"/>
    </xf>
    <xf numFmtId="0" fontId="3" fillId="13" borderId="19" xfId="4" applyFont="1" applyFill="1" applyBorder="1" applyAlignment="1" applyProtection="1">
      <alignment horizontal="center" vertical="center"/>
    </xf>
    <xf numFmtId="0" fontId="3" fillId="13" borderId="1" xfId="4" applyFont="1" applyFill="1" applyBorder="1" applyAlignment="1" applyProtection="1">
      <alignment horizontal="center" vertical="center" wrapText="1"/>
    </xf>
    <xf numFmtId="165" fontId="3" fillId="13" borderId="1" xfId="1" applyNumberFormat="1" applyFont="1" applyFill="1" applyBorder="1" applyAlignment="1" applyProtection="1">
      <alignment horizontal="center" vertical="center"/>
    </xf>
    <xf numFmtId="0" fontId="1" fillId="2" borderId="8" xfId="0" applyFont="1" applyFill="1" applyBorder="1" applyAlignment="1" applyProtection="1">
      <alignment horizontal="left" wrapText="1"/>
    </xf>
    <xf numFmtId="0" fontId="1" fillId="2" borderId="10" xfId="0" applyFont="1" applyFill="1" applyBorder="1" applyAlignment="1" applyProtection="1">
      <alignment horizontal="left" wrapText="1"/>
    </xf>
    <xf numFmtId="0" fontId="0" fillId="0" borderId="0" xfId="0" applyBorder="1" applyAlignment="1">
      <alignment horizontal="left"/>
    </xf>
    <xf numFmtId="49" fontId="35" fillId="2" borderId="10" xfId="0" applyNumberFormat="1" applyFont="1" applyFill="1" applyBorder="1" applyAlignment="1" applyProtection="1">
      <alignment horizontal="center" wrapText="1"/>
    </xf>
    <xf numFmtId="0" fontId="1" fillId="2" borderId="2" xfId="0" applyFont="1" applyFill="1" applyBorder="1" applyAlignment="1" applyProtection="1">
      <alignment horizontal="left" wrapText="1"/>
    </xf>
    <xf numFmtId="0" fontId="1" fillId="2" borderId="11" xfId="0" applyFont="1" applyFill="1" applyBorder="1" applyAlignment="1" applyProtection="1">
      <alignment horizontal="left" wrapText="1"/>
    </xf>
    <xf numFmtId="0" fontId="20" fillId="0" borderId="0" xfId="0" applyFont="1"/>
    <xf numFmtId="0" fontId="0" fillId="0" borderId="0" xfId="0" applyAlignment="1">
      <alignment wrapText="1"/>
    </xf>
    <xf numFmtId="165" fontId="27" fillId="2" borderId="1" xfId="1" applyNumberFormat="1" applyFont="1" applyFill="1" applyBorder="1" applyAlignment="1" applyProtection="1">
      <alignment horizontal="left" vertical="center" wrapText="1"/>
    </xf>
    <xf numFmtId="165" fontId="27" fillId="10" borderId="1" xfId="1" applyNumberFormat="1" applyFont="1" applyFill="1" applyBorder="1" applyAlignment="1" applyProtection="1">
      <alignment horizontal="left" vertical="center" wrapText="1"/>
    </xf>
    <xf numFmtId="0" fontId="0" fillId="0" borderId="0" xfId="0" applyFill="1" applyBorder="1" applyAlignment="1">
      <alignment horizontal="center"/>
    </xf>
    <xf numFmtId="165" fontId="27" fillId="8" borderId="5" xfId="0" applyNumberFormat="1" applyFont="1" applyFill="1" applyBorder="1" applyAlignment="1" applyProtection="1">
      <alignment horizontal="left" vertical="center" wrapText="1"/>
    </xf>
    <xf numFmtId="9" fontId="27" fillId="10" borderId="1" xfId="2" applyFont="1" applyFill="1" applyBorder="1" applyAlignment="1" applyProtection="1">
      <alignment horizontal="center" vertical="center" wrapText="1"/>
    </xf>
    <xf numFmtId="9" fontId="27" fillId="8" borderId="5" xfId="2" applyFont="1" applyFill="1" applyBorder="1" applyAlignment="1" applyProtection="1">
      <alignment horizontal="center" vertical="center" wrapText="1"/>
    </xf>
    <xf numFmtId="165" fontId="25" fillId="10" borderId="1" xfId="1" applyNumberFormat="1" applyFont="1" applyFill="1" applyBorder="1" applyAlignment="1" applyProtection="1">
      <alignment horizontal="left" vertical="center" wrapText="1"/>
    </xf>
    <xf numFmtId="0" fontId="25" fillId="8" borderId="5" xfId="0" applyFont="1" applyFill="1" applyBorder="1" applyAlignment="1" applyProtection="1">
      <alignment horizontal="left" vertical="center" wrapText="1"/>
    </xf>
    <xf numFmtId="0" fontId="0" fillId="2" borderId="0" xfId="0" applyFill="1"/>
    <xf numFmtId="1" fontId="25" fillId="10" borderId="1" xfId="1" applyNumberFormat="1" applyFont="1" applyFill="1" applyBorder="1" applyAlignment="1" applyProtection="1">
      <alignment horizontal="center" vertical="center" wrapText="1"/>
    </xf>
    <xf numFmtId="0" fontId="25" fillId="8" borderId="5" xfId="0" applyFont="1" applyFill="1" applyBorder="1" applyAlignment="1" applyProtection="1">
      <alignment horizontal="center" vertical="center" wrapText="1"/>
    </xf>
    <xf numFmtId="0" fontId="27" fillId="2" borderId="28" xfId="0" applyFont="1" applyFill="1" applyBorder="1" applyAlignment="1" applyProtection="1">
      <alignment horizontal="center" vertical="center" wrapText="1"/>
    </xf>
    <xf numFmtId="0" fontId="27" fillId="2" borderId="29" xfId="0" applyFont="1" applyFill="1" applyBorder="1" applyAlignment="1" applyProtection="1">
      <alignment horizontal="center" vertical="center" wrapText="1"/>
    </xf>
    <xf numFmtId="0" fontId="27" fillId="2" borderId="30" xfId="0" applyFont="1" applyFill="1" applyBorder="1" applyAlignment="1" applyProtection="1">
      <alignment horizontal="center" vertical="center" wrapText="1"/>
    </xf>
    <xf numFmtId="165" fontId="27" fillId="2" borderId="31" xfId="1" applyNumberFormat="1" applyFont="1" applyFill="1" applyBorder="1" applyAlignment="1" applyProtection="1">
      <alignment horizontal="left" vertical="center" wrapText="1"/>
    </xf>
    <xf numFmtId="165" fontId="25" fillId="10" borderId="32" xfId="1" applyNumberFormat="1" applyFont="1" applyFill="1" applyBorder="1" applyAlignment="1" applyProtection="1">
      <alignment horizontal="left" vertical="center" wrapText="1"/>
    </xf>
    <xf numFmtId="0" fontId="27" fillId="2" borderId="33" xfId="0" applyFont="1" applyFill="1" applyBorder="1" applyAlignment="1" applyProtection="1">
      <alignment horizontal="left" vertical="center" wrapText="1"/>
    </xf>
    <xf numFmtId="165" fontId="25" fillId="8" borderId="32" xfId="1" applyNumberFormat="1" applyFont="1" applyFill="1" applyBorder="1" applyAlignment="1" applyProtection="1">
      <alignment horizontal="left" vertical="center" wrapText="1"/>
    </xf>
    <xf numFmtId="0" fontId="27" fillId="2" borderId="34" xfId="0" applyFont="1" applyFill="1" applyBorder="1" applyAlignment="1">
      <alignment wrapText="1"/>
    </xf>
    <xf numFmtId="0" fontId="25" fillId="9" borderId="35" xfId="0" applyFont="1" applyFill="1" applyBorder="1" applyAlignment="1">
      <alignment wrapText="1"/>
    </xf>
    <xf numFmtId="0" fontId="25" fillId="9" borderId="35" xfId="0" applyFont="1" applyFill="1" applyBorder="1" applyAlignment="1">
      <alignment horizontal="center" wrapText="1"/>
    </xf>
    <xf numFmtId="165" fontId="25" fillId="9" borderId="36" xfId="1" applyNumberFormat="1" applyFont="1" applyFill="1" applyBorder="1" applyAlignment="1">
      <alignment wrapText="1"/>
    </xf>
    <xf numFmtId="9" fontId="27" fillId="2" borderId="30" xfId="2" applyFont="1" applyFill="1" applyBorder="1" applyAlignment="1" applyProtection="1">
      <alignment horizontal="center" vertical="center" wrapText="1"/>
    </xf>
    <xf numFmtId="165" fontId="25" fillId="10" borderId="31" xfId="1" applyNumberFormat="1" applyFont="1" applyFill="1" applyBorder="1" applyAlignment="1" applyProtection="1">
      <alignment horizontal="left" vertical="center" wrapText="1"/>
    </xf>
    <xf numFmtId="165" fontId="27" fillId="10" borderId="32" xfId="1" applyNumberFormat="1" applyFont="1" applyFill="1" applyBorder="1" applyAlignment="1" applyProtection="1">
      <alignment horizontal="left" vertical="center" wrapText="1"/>
    </xf>
    <xf numFmtId="0" fontId="25" fillId="8" borderId="33" xfId="0" applyFont="1" applyFill="1" applyBorder="1" applyAlignment="1" applyProtection="1">
      <alignment horizontal="left" vertical="center" wrapText="1"/>
    </xf>
    <xf numFmtId="0" fontId="27" fillId="8" borderId="32" xfId="0" applyFont="1" applyFill="1" applyBorder="1" applyAlignment="1" applyProtection="1">
      <alignment horizontal="left" vertical="center" wrapText="1"/>
    </xf>
    <xf numFmtId="0" fontId="25" fillId="9" borderId="34" xfId="0" applyFont="1" applyFill="1" applyBorder="1" applyAlignment="1">
      <alignment wrapText="1"/>
    </xf>
    <xf numFmtId="0" fontId="27" fillId="9" borderId="36" xfId="0" applyFont="1" applyFill="1" applyBorder="1" applyAlignment="1">
      <alignment wrapText="1"/>
    </xf>
    <xf numFmtId="0" fontId="27" fillId="2" borderId="37" xfId="0" applyFont="1" applyFill="1" applyBorder="1" applyAlignment="1" applyProtection="1">
      <alignment horizontal="center" vertical="center" wrapText="1"/>
    </xf>
    <xf numFmtId="9" fontId="27" fillId="2" borderId="37" xfId="2" applyFont="1" applyFill="1" applyBorder="1" applyAlignment="1" applyProtection="1">
      <alignment horizontal="center" vertical="center" wrapText="1"/>
    </xf>
    <xf numFmtId="165" fontId="27" fillId="10" borderId="31" xfId="1" applyNumberFormat="1" applyFont="1" applyFill="1" applyBorder="1" applyAlignment="1" applyProtection="1">
      <alignment horizontal="left" vertical="center" wrapText="1"/>
    </xf>
    <xf numFmtId="165" fontId="27" fillId="8" borderId="33" xfId="1" applyNumberFormat="1" applyFont="1" applyFill="1" applyBorder="1" applyAlignment="1" applyProtection="1">
      <alignment horizontal="left" vertical="center" wrapText="1"/>
    </xf>
    <xf numFmtId="165" fontId="27" fillId="8" borderId="32" xfId="1" applyNumberFormat="1" applyFont="1" applyFill="1" applyBorder="1" applyAlignment="1" applyProtection="1">
      <alignment horizontal="left" vertical="center" wrapText="1"/>
    </xf>
    <xf numFmtId="165" fontId="27" fillId="9" borderId="34" xfId="1" applyNumberFormat="1" applyFont="1" applyFill="1" applyBorder="1" applyAlignment="1">
      <alignment wrapText="1"/>
    </xf>
    <xf numFmtId="0" fontId="27" fillId="9" borderId="35" xfId="0" applyFont="1" applyFill="1" applyBorder="1" applyAlignment="1">
      <alignment wrapText="1"/>
    </xf>
    <xf numFmtId="9" fontId="27" fillId="9" borderId="35" xfId="2" applyFont="1" applyFill="1" applyBorder="1" applyAlignment="1">
      <alignment horizontal="center" wrapText="1"/>
    </xf>
    <xf numFmtId="0" fontId="27" fillId="2" borderId="35" xfId="0" applyFont="1" applyFill="1" applyBorder="1" applyAlignment="1">
      <alignment wrapText="1"/>
    </xf>
    <xf numFmtId="165" fontId="27" fillId="9" borderId="35" xfId="0" applyNumberFormat="1" applyFont="1" applyFill="1" applyBorder="1" applyAlignment="1">
      <alignment wrapText="1"/>
    </xf>
    <xf numFmtId="165" fontId="27" fillId="9" borderId="36" xfId="1" applyNumberFormat="1" applyFont="1" applyFill="1" applyBorder="1" applyAlignment="1">
      <alignment wrapText="1"/>
    </xf>
    <xf numFmtId="0" fontId="27" fillId="2" borderId="38" xfId="0" applyFont="1" applyFill="1" applyBorder="1" applyAlignment="1" applyProtection="1">
      <alignment horizontal="left" vertical="center" wrapText="1"/>
    </xf>
    <xf numFmtId="165" fontId="27" fillId="10" borderId="39" xfId="1" applyNumberFormat="1" applyFont="1" applyFill="1" applyBorder="1" applyAlignment="1" applyProtection="1">
      <alignment horizontal="left" vertical="center" wrapText="1"/>
    </xf>
    <xf numFmtId="0" fontId="27" fillId="8" borderId="39" xfId="0" applyFont="1" applyFill="1" applyBorder="1" applyAlignment="1" applyProtection="1">
      <alignment horizontal="left" vertical="center" wrapText="1"/>
    </xf>
    <xf numFmtId="0" fontId="27" fillId="9" borderId="40" xfId="0" applyFont="1" applyFill="1" applyBorder="1" applyAlignment="1">
      <alignment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1" fillId="2" borderId="13" xfId="0" applyFont="1" applyFill="1" applyBorder="1" applyAlignment="1" applyProtection="1">
      <alignment horizontal="left" wrapText="1"/>
    </xf>
    <xf numFmtId="169" fontId="0" fillId="0" borderId="0" xfId="7" applyNumberFormat="1" applyFont="1" applyBorder="1" applyAlignment="1" applyProtection="1">
      <alignment horizontal="left" vertical="top" wrapText="1"/>
      <protection locked="0"/>
    </xf>
    <xf numFmtId="0" fontId="13" fillId="2" borderId="0" xfId="0" applyFont="1" applyFill="1" applyAlignment="1" applyProtection="1">
      <alignment horizontal="left" vertical="top"/>
    </xf>
    <xf numFmtId="0" fontId="30" fillId="2" borderId="0" xfId="0" applyFont="1" applyFill="1" applyBorder="1" applyAlignment="1" applyProtection="1">
      <alignment horizontal="left" wrapText="1"/>
    </xf>
    <xf numFmtId="1" fontId="4" fillId="2" borderId="0" xfId="0" applyNumberFormat="1" applyFont="1" applyFill="1" applyBorder="1" applyAlignment="1" applyProtection="1">
      <alignment horizontal="right" vertical="top" wrapText="1"/>
    </xf>
    <xf numFmtId="1" fontId="0" fillId="0" borderId="0" xfId="0" applyNumberFormat="1" applyBorder="1" applyAlignment="1" applyProtection="1">
      <alignment horizontal="right" vertical="top" wrapText="1"/>
    </xf>
    <xf numFmtId="1" fontId="0" fillId="0" borderId="0" xfId="0" applyNumberFormat="1" applyBorder="1" applyAlignment="1" applyProtection="1">
      <alignment horizontal="right" vertical="top" wrapText="1"/>
      <protection locked="0"/>
    </xf>
    <xf numFmtId="0" fontId="11" fillId="3" borderId="0" xfId="0" applyFont="1" applyFill="1" applyBorder="1" applyAlignment="1" applyProtection="1">
      <alignment horizontal="center" vertical="center" wrapText="1"/>
    </xf>
    <xf numFmtId="1" fontId="0" fillId="0" borderId="0" xfId="0" applyNumberFormat="1" applyAlignment="1" applyProtection="1">
      <alignment horizontal="center" vertical="center" wrapText="1"/>
    </xf>
    <xf numFmtId="165" fontId="0" fillId="0" borderId="0" xfId="1" applyNumberFormat="1" applyFont="1" applyAlignment="1" applyProtection="1">
      <alignment horizontal="center" vertical="center" wrapText="1"/>
    </xf>
    <xf numFmtId="0" fontId="5" fillId="0" borderId="7" xfId="4" applyFont="1" applyBorder="1" applyAlignment="1" applyProtection="1">
      <alignment horizontal="right" vertical="center"/>
      <protection locked="0"/>
    </xf>
    <xf numFmtId="0" fontId="1" fillId="0" borderId="9" xfId="4" applyFont="1" applyBorder="1" applyAlignment="1" applyProtection="1">
      <alignment horizontal="right" vertical="center"/>
      <protection locked="0"/>
    </xf>
    <xf numFmtId="168" fontId="0" fillId="0" borderId="0" xfId="0" applyNumberFormat="1" applyBorder="1" applyAlignment="1" applyProtection="1">
      <alignment horizontal="left" vertical="top" wrapText="1"/>
      <protection locked="0"/>
    </xf>
    <xf numFmtId="49" fontId="35" fillId="2" borderId="0" xfId="0" applyNumberFormat="1" applyFont="1" applyFill="1" applyBorder="1" applyAlignment="1" applyProtection="1">
      <alignment horizontal="center"/>
    </xf>
    <xf numFmtId="0" fontId="25" fillId="0" borderId="1" xfId="0" applyFont="1" applyBorder="1" applyAlignment="1">
      <alignment vertical="top" textRotation="90" wrapText="1"/>
    </xf>
    <xf numFmtId="0" fontId="25" fillId="0" borderId="1" xfId="0" applyFont="1" applyBorder="1" applyAlignment="1">
      <alignment horizontal="center" vertical="top" textRotation="90" wrapText="1"/>
    </xf>
    <xf numFmtId="0" fontId="25" fillId="0" borderId="0" xfId="0" applyFont="1" applyAlignment="1">
      <alignment textRotation="90"/>
    </xf>
    <xf numFmtId="165" fontId="25" fillId="0" borderId="1" xfId="1" applyNumberFormat="1" applyFont="1" applyBorder="1" applyAlignment="1">
      <alignment horizontal="center" vertical="top" textRotation="90" wrapText="1"/>
    </xf>
    <xf numFmtId="0" fontId="25" fillId="0" borderId="0" xfId="0" applyFont="1" applyAlignment="1">
      <alignment horizontal="center" vertical="top" textRotation="90"/>
    </xf>
    <xf numFmtId="9" fontId="25" fillId="0" borderId="1" xfId="2" applyFont="1" applyBorder="1" applyAlignment="1">
      <alignment horizontal="center" vertical="top" textRotation="90" wrapText="1"/>
    </xf>
    <xf numFmtId="0" fontId="25" fillId="0" borderId="0" xfId="0" applyFont="1" applyAlignment="1">
      <alignment horizontal="center"/>
    </xf>
    <xf numFmtId="0" fontId="31" fillId="15" borderId="0" xfId="0" applyFont="1" applyFill="1" applyAlignment="1" applyProtection="1">
      <alignment horizontal="left" vertical="top" wrapText="1"/>
      <protection locked="0"/>
    </xf>
    <xf numFmtId="0" fontId="31" fillId="15" borderId="0" xfId="0" applyFont="1" applyFill="1" applyAlignment="1" applyProtection="1">
      <alignment horizontal="center" vertical="center" textRotation="90" wrapText="1"/>
      <protection locked="0"/>
    </xf>
    <xf numFmtId="0" fontId="31" fillId="15" borderId="0" xfId="0" applyFont="1" applyFill="1" applyAlignment="1" applyProtection="1">
      <alignment horizontal="center" vertical="top" textRotation="90" wrapText="1"/>
      <protection locked="0"/>
    </xf>
    <xf numFmtId="0" fontId="29" fillId="15" borderId="0" xfId="12" applyFont="1" applyFill="1" applyBorder="1" applyAlignment="1" applyProtection="1">
      <alignment horizontal="center" vertical="top" textRotation="90" wrapText="1"/>
      <protection locked="0"/>
    </xf>
    <xf numFmtId="0" fontId="31" fillId="15" borderId="0" xfId="0" applyFont="1" applyFill="1" applyAlignment="1" applyProtection="1">
      <alignment horizontal="left" vertical="top" textRotation="90" wrapText="1"/>
      <protection locked="0"/>
    </xf>
    <xf numFmtId="0" fontId="31" fillId="15" borderId="0" xfId="0" applyNumberFormat="1" applyFont="1" applyFill="1" applyAlignment="1" applyProtection="1">
      <alignment horizontal="center" vertical="top" textRotation="90" wrapText="1"/>
      <protection locked="0"/>
    </xf>
    <xf numFmtId="0" fontId="29" fillId="15" borderId="0" xfId="0" applyNumberFormat="1" applyFont="1" applyFill="1" applyAlignment="1" applyProtection="1">
      <alignment horizontal="left" vertical="top" wrapText="1"/>
      <protection locked="0"/>
    </xf>
    <xf numFmtId="164" fontId="29" fillId="15" borderId="0" xfId="7" applyFont="1" applyFill="1" applyAlignment="1" applyProtection="1">
      <alignment horizontal="center" vertical="top" textRotation="90" wrapText="1"/>
      <protection locked="0"/>
    </xf>
    <xf numFmtId="167" fontId="29" fillId="15" borderId="0" xfId="7" applyNumberFormat="1" applyFont="1" applyFill="1" applyBorder="1" applyAlignment="1" applyProtection="1">
      <alignment horizontal="center" vertical="top" wrapText="1"/>
      <protection locked="0"/>
    </xf>
    <xf numFmtId="14" fontId="29" fillId="15" borderId="0" xfId="0" applyNumberFormat="1" applyFont="1" applyFill="1" applyAlignment="1" applyProtection="1">
      <alignment horizontal="center" vertical="top" textRotation="90"/>
      <protection locked="0"/>
    </xf>
    <xf numFmtId="165" fontId="33" fillId="15" borderId="0" xfId="1" applyNumberFormat="1" applyFont="1" applyFill="1" applyAlignment="1" applyProtection="1">
      <alignment horizontal="left" vertical="top" wrapText="1"/>
      <protection locked="0"/>
    </xf>
    <xf numFmtId="165" fontId="33" fillId="15" borderId="0" xfId="1" applyNumberFormat="1" applyFont="1" applyFill="1" applyAlignment="1" applyProtection="1">
      <alignment horizontal="left" vertical="top" textRotation="90" wrapText="1"/>
      <protection locked="0"/>
    </xf>
    <xf numFmtId="167" fontId="33" fillId="15" borderId="0" xfId="7" applyNumberFormat="1" applyFont="1" applyFill="1" applyAlignment="1" applyProtection="1">
      <alignment horizontal="left" vertical="top" wrapText="1"/>
      <protection locked="0"/>
    </xf>
    <xf numFmtId="165" fontId="40" fillId="15" borderId="0" xfId="12" applyNumberFormat="1" applyFont="1" applyFill="1" applyAlignment="1" applyProtection="1">
      <alignment horizontal="left" vertical="top" wrapText="1"/>
      <protection locked="0"/>
    </xf>
    <xf numFmtId="0" fontId="40" fillId="15" borderId="0" xfId="0" applyFont="1" applyFill="1" applyAlignment="1" applyProtection="1">
      <alignment horizontal="left" vertical="top" wrapText="1"/>
      <protection locked="0"/>
    </xf>
    <xf numFmtId="165" fontId="40" fillId="15" borderId="0" xfId="1" applyNumberFormat="1" applyFont="1" applyFill="1" applyAlignment="1" applyProtection="1">
      <alignment horizontal="left" vertical="top" wrapText="1"/>
      <protection locked="0"/>
    </xf>
    <xf numFmtId="0" fontId="41" fillId="15" borderId="0" xfId="0" applyFont="1" applyFill="1" applyAlignment="1" applyProtection="1">
      <alignment horizontal="left" vertical="top" wrapText="1"/>
      <protection locked="0"/>
    </xf>
    <xf numFmtId="167" fontId="41" fillId="15" borderId="0" xfId="0" applyNumberFormat="1" applyFont="1" applyFill="1" applyAlignment="1" applyProtection="1">
      <alignment horizontal="left" vertical="top" wrapText="1"/>
      <protection locked="0"/>
    </xf>
    <xf numFmtId="167" fontId="41" fillId="15" borderId="0" xfId="1" applyNumberFormat="1" applyFont="1" applyFill="1" applyAlignment="1" applyProtection="1">
      <alignment horizontal="left" vertical="top" wrapText="1"/>
      <protection locked="0"/>
    </xf>
    <xf numFmtId="9" fontId="41" fillId="15" borderId="0" xfId="2" applyFont="1" applyFill="1" applyAlignment="1" applyProtection="1">
      <alignment horizontal="left" vertical="top" wrapText="1"/>
      <protection locked="0"/>
    </xf>
    <xf numFmtId="167" fontId="41" fillId="15" borderId="0" xfId="12" applyNumberFormat="1" applyFont="1" applyFill="1" applyAlignment="1" applyProtection="1">
      <alignment horizontal="left" vertical="top" wrapText="1"/>
      <protection locked="0"/>
    </xf>
    <xf numFmtId="167" fontId="42" fillId="15" borderId="0" xfId="7" applyNumberFormat="1" applyFont="1" applyFill="1" applyAlignment="1" applyProtection="1">
      <alignment horizontal="left" vertical="top" wrapText="1"/>
      <protection locked="0"/>
    </xf>
    <xf numFmtId="165" fontId="42" fillId="15" borderId="0" xfId="7" applyNumberFormat="1" applyFont="1" applyFill="1" applyAlignment="1" applyProtection="1">
      <alignment horizontal="left" vertical="top" wrapText="1"/>
      <protection locked="0"/>
    </xf>
    <xf numFmtId="0" fontId="41" fillId="15" borderId="0" xfId="0" applyFont="1" applyFill="1" applyBorder="1" applyAlignment="1" applyProtection="1">
      <alignment horizontal="left" vertical="top" wrapText="1"/>
      <protection locked="0"/>
    </xf>
    <xf numFmtId="0" fontId="41" fillId="15" borderId="0" xfId="12" applyFont="1" applyFill="1" applyAlignment="1" applyProtection="1">
      <alignment horizontal="left" vertical="top" wrapText="1"/>
      <protection locked="0"/>
    </xf>
    <xf numFmtId="0" fontId="42" fillId="15" borderId="0" xfId="0" applyNumberFormat="1" applyFont="1" applyFill="1" applyAlignment="1" applyProtection="1">
      <alignment horizontal="center" vertical="top" wrapText="1"/>
      <protection locked="0"/>
    </xf>
    <xf numFmtId="164" fontId="42" fillId="15" borderId="0" xfId="7" applyFont="1" applyFill="1" applyAlignment="1" applyProtection="1">
      <alignment horizontal="left" vertical="top" wrapText="1"/>
      <protection locked="0"/>
    </xf>
    <xf numFmtId="170" fontId="42" fillId="15" borderId="0" xfId="7" applyNumberFormat="1" applyFont="1" applyFill="1" applyAlignment="1" applyProtection="1">
      <alignment horizontal="left" vertical="top" wrapText="1"/>
      <protection locked="0"/>
    </xf>
    <xf numFmtId="0" fontId="42" fillId="15" borderId="0" xfId="12" applyFont="1" applyFill="1" applyAlignment="1" applyProtection="1">
      <alignment horizontal="left" vertical="top" wrapText="1"/>
      <protection locked="0"/>
    </xf>
    <xf numFmtId="0" fontId="43" fillId="15" borderId="0" xfId="0" applyFont="1" applyFill="1" applyAlignment="1" applyProtection="1">
      <alignment horizontal="center" vertical="top" wrapText="1"/>
      <protection locked="0"/>
    </xf>
    <xf numFmtId="0" fontId="44" fillId="15" borderId="0" xfId="0" applyFont="1" applyFill="1" applyAlignment="1" applyProtection="1">
      <alignment vertical="top" wrapText="1"/>
      <protection locked="0"/>
    </xf>
    <xf numFmtId="0" fontId="25" fillId="0" borderId="0" xfId="0" applyFont="1" applyAlignment="1">
      <alignment vertical="top"/>
    </xf>
    <xf numFmtId="0" fontId="31" fillId="15" borderId="0" xfId="0" applyFont="1" applyFill="1" applyAlignment="1" applyProtection="1">
      <alignment vertical="top" textRotation="90" wrapText="1"/>
      <protection locked="0"/>
    </xf>
    <xf numFmtId="0" fontId="44" fillId="15" borderId="0" xfId="0" applyFont="1" applyFill="1" applyAlignment="1" applyProtection="1">
      <alignment horizontal="center" vertical="top" textRotation="90" wrapText="1"/>
      <protection locked="0"/>
    </xf>
    <xf numFmtId="165" fontId="25" fillId="0" borderId="1" xfId="1" applyNumberFormat="1" applyFont="1" applyBorder="1" applyAlignment="1">
      <alignment horizontal="center" vertical="center" textRotation="90"/>
    </xf>
    <xf numFmtId="165" fontId="33" fillId="15" borderId="0" xfId="1" applyNumberFormat="1" applyFont="1" applyFill="1" applyAlignment="1" applyProtection="1">
      <alignment horizontal="center" vertical="top" textRotation="90" wrapText="1"/>
      <protection locked="0"/>
    </xf>
    <xf numFmtId="0" fontId="29" fillId="15" borderId="0" xfId="0" applyFont="1" applyFill="1" applyAlignment="1" applyProtection="1">
      <alignment horizontal="center" vertical="top" wrapText="1"/>
      <protection locked="0"/>
    </xf>
    <xf numFmtId="0" fontId="33" fillId="15" borderId="0" xfId="0" applyFont="1" applyFill="1" applyAlignment="1" applyProtection="1">
      <alignment horizontal="left" vertical="top" textRotation="90" wrapText="1"/>
      <protection locked="0"/>
    </xf>
    <xf numFmtId="0" fontId="43" fillId="15" borderId="0" xfId="0" applyFont="1" applyFill="1" applyAlignment="1" applyProtection="1">
      <alignment horizontal="center" vertical="top" textRotation="90" wrapText="1"/>
      <protection locked="0"/>
    </xf>
    <xf numFmtId="1" fontId="36" fillId="0" borderId="1" xfId="7" applyNumberFormat="1" applyFont="1" applyBorder="1" applyAlignment="1">
      <alignment horizontal="center" vertical="top" textRotation="90"/>
    </xf>
    <xf numFmtId="1" fontId="36" fillId="0" borderId="1" xfId="0" applyNumberFormat="1" applyFont="1" applyBorder="1" applyAlignment="1">
      <alignment vertical="top" textRotation="90" wrapText="1"/>
    </xf>
    <xf numFmtId="168" fontId="0" fillId="0" borderId="0" xfId="0" applyNumberFormat="1" applyBorder="1" applyAlignment="1">
      <alignment horizontal="left" vertical="center"/>
    </xf>
    <xf numFmtId="168" fontId="0" fillId="0" borderId="0" xfId="0" applyNumberFormat="1" applyBorder="1" applyAlignment="1">
      <alignment horizontal="left"/>
    </xf>
    <xf numFmtId="0" fontId="11" fillId="2" borderId="0" xfId="0" applyFont="1" applyFill="1" applyBorder="1" applyAlignment="1" applyProtection="1">
      <alignment horizontal="center" vertical="center" wrapText="1"/>
    </xf>
    <xf numFmtId="0" fontId="30" fillId="2" borderId="0" xfId="0" applyFont="1" applyFill="1" applyAlignment="1" applyProtection="1">
      <alignment horizontal="right" vertical="center" wrapText="1"/>
    </xf>
    <xf numFmtId="0" fontId="0" fillId="0" borderId="0" xfId="0" applyAlignment="1" applyProtection="1">
      <alignment horizontal="left" vertical="center" wrapText="1"/>
    </xf>
    <xf numFmtId="0" fontId="1" fillId="2" borderId="0" xfId="0" applyFont="1" applyFill="1" applyAlignment="1" applyProtection="1">
      <alignment vertical="center" wrapText="1"/>
    </xf>
    <xf numFmtId="0" fontId="26" fillId="0" borderId="3" xfId="0" applyFont="1" applyFill="1" applyBorder="1" applyAlignment="1" applyProtection="1">
      <alignment horizontal="left" vertical="center" wrapText="1"/>
    </xf>
    <xf numFmtId="0" fontId="1" fillId="2" borderId="0" xfId="0" applyFont="1" applyFill="1" applyBorder="1" applyAlignment="1" applyProtection="1">
      <alignment horizontal="left"/>
    </xf>
    <xf numFmtId="0" fontId="25" fillId="0" borderId="3" xfId="0" applyFont="1" applyBorder="1"/>
    <xf numFmtId="0" fontId="26" fillId="12" borderId="14" xfId="0" applyNumberFormat="1" applyFont="1" applyFill="1" applyBorder="1" applyAlignment="1" applyProtection="1">
      <alignment horizontal="left" vertical="center" wrapText="1"/>
    </xf>
    <xf numFmtId="0" fontId="25" fillId="12" borderId="8" xfId="0" applyFont="1" applyFill="1" applyBorder="1"/>
    <xf numFmtId="0" fontId="25" fillId="12" borderId="0" xfId="0" applyFont="1" applyFill="1" applyBorder="1" applyAlignment="1">
      <alignment vertical="top" wrapText="1"/>
    </xf>
    <xf numFmtId="0" fontId="25" fillId="12" borderId="10" xfId="0" applyFont="1" applyFill="1" applyBorder="1"/>
    <xf numFmtId="0" fontId="25" fillId="12" borderId="0" xfId="0" applyFont="1" applyFill="1" applyBorder="1" applyAlignment="1">
      <alignment vertical="top"/>
    </xf>
    <xf numFmtId="0" fontId="7" fillId="0" borderId="12" xfId="0" applyFont="1" applyBorder="1" applyAlignment="1" applyProtection="1">
      <alignment horizontal="left" vertical="top"/>
    </xf>
    <xf numFmtId="0" fontId="47" fillId="0" borderId="2" xfId="0" applyFont="1" applyBorder="1"/>
    <xf numFmtId="0" fontId="27" fillId="0" borderId="41" xfId="0" applyFont="1" applyBorder="1" applyProtection="1"/>
    <xf numFmtId="165" fontId="27" fillId="0" borderId="12" xfId="1" applyNumberFormat="1" applyFont="1" applyBorder="1" applyProtection="1"/>
    <xf numFmtId="0" fontId="27" fillId="0" borderId="2" xfId="0" applyFont="1" applyBorder="1" applyAlignment="1" applyProtection="1">
      <alignment horizontal="right"/>
      <protection locked="0"/>
    </xf>
    <xf numFmtId="0" fontId="27" fillId="0" borderId="11" xfId="0" applyFont="1" applyBorder="1" applyProtection="1">
      <protection locked="0"/>
    </xf>
    <xf numFmtId="0" fontId="27" fillId="0" borderId="2" xfId="0" applyFont="1" applyBorder="1"/>
    <xf numFmtId="0" fontId="27" fillId="0" borderId="12" xfId="0" applyFont="1" applyBorder="1" applyAlignment="1">
      <alignment horizontal="center" vertical="center"/>
    </xf>
    <xf numFmtId="0" fontId="27" fillId="0" borderId="2" xfId="0" applyFont="1" applyBorder="1" applyAlignment="1">
      <alignment horizontal="center" vertical="center"/>
    </xf>
    <xf numFmtId="0" fontId="27" fillId="0" borderId="11" xfId="0" applyFont="1" applyBorder="1" applyAlignment="1">
      <alignment horizontal="center" vertical="center"/>
    </xf>
    <xf numFmtId="0" fontId="27" fillId="12" borderId="2" xfId="0" applyFont="1" applyFill="1" applyBorder="1" applyAlignment="1">
      <alignment horizontal="center" vertical="center"/>
    </xf>
    <xf numFmtId="0" fontId="27" fillId="12" borderId="11" xfId="0" applyFont="1" applyFill="1" applyBorder="1" applyAlignment="1">
      <alignment horizontal="center" vertical="center"/>
    </xf>
    <xf numFmtId="0" fontId="45" fillId="0" borderId="12" xfId="0" applyFont="1" applyBorder="1" applyAlignment="1">
      <alignment horizontal="center" vertical="center"/>
    </xf>
    <xf numFmtId="0" fontId="45" fillId="0" borderId="2" xfId="0" applyFont="1" applyBorder="1" applyAlignment="1">
      <alignment horizontal="center" vertical="center"/>
    </xf>
    <xf numFmtId="0" fontId="45" fillId="0" borderId="11" xfId="0" applyFont="1" applyBorder="1" applyAlignment="1">
      <alignment horizontal="center" vertical="center"/>
    </xf>
    <xf numFmtId="165" fontId="25" fillId="0" borderId="13" xfId="1" applyNumberFormat="1" applyFont="1" applyBorder="1" applyProtection="1">
      <protection locked="0"/>
    </xf>
    <xf numFmtId="9" fontId="25" fillId="0" borderId="0" xfId="2" applyFont="1" applyBorder="1" applyProtection="1"/>
    <xf numFmtId="9" fontId="25" fillId="0" borderId="10" xfId="2" applyFont="1" applyBorder="1" applyProtection="1"/>
    <xf numFmtId="165" fontId="25" fillId="0" borderId="13" xfId="1" applyNumberFormat="1" applyFont="1" applyBorder="1"/>
    <xf numFmtId="165" fontId="25" fillId="0" borderId="0" xfId="1" applyNumberFormat="1" applyFont="1" applyBorder="1"/>
    <xf numFmtId="165" fontId="25" fillId="0" borderId="10" xfId="1" applyNumberFormat="1" applyFont="1" applyBorder="1"/>
    <xf numFmtId="165" fontId="25" fillId="12" borderId="0" xfId="1" applyNumberFormat="1" applyFont="1" applyFill="1" applyBorder="1"/>
    <xf numFmtId="9" fontId="25" fillId="12" borderId="10" xfId="2" applyFont="1" applyFill="1" applyBorder="1"/>
    <xf numFmtId="165" fontId="46" fillId="0" borderId="13" xfId="1" applyNumberFormat="1" applyFont="1" applyBorder="1"/>
    <xf numFmtId="165" fontId="46" fillId="0" borderId="4" xfId="1" applyNumberFormat="1" applyFont="1" applyBorder="1"/>
    <xf numFmtId="165" fontId="25" fillId="0" borderId="12" xfId="1" applyNumberFormat="1" applyFont="1" applyBorder="1" applyProtection="1">
      <protection locked="0"/>
    </xf>
    <xf numFmtId="9" fontId="25" fillId="0" borderId="2" xfId="2" applyFont="1" applyBorder="1" applyProtection="1"/>
    <xf numFmtId="9" fontId="25" fillId="0" borderId="11" xfId="2" applyFont="1" applyBorder="1" applyProtection="1"/>
    <xf numFmtId="165" fontId="27" fillId="0" borderId="7" xfId="1" applyNumberFormat="1" applyFont="1" applyBorder="1" applyProtection="1">
      <protection locked="0"/>
    </xf>
    <xf numFmtId="9" fontId="25" fillId="0" borderId="7" xfId="2" applyFont="1" applyBorder="1" applyProtection="1"/>
    <xf numFmtId="165" fontId="27" fillId="0" borderId="1" xfId="1" applyNumberFormat="1" applyFont="1" applyBorder="1" applyProtection="1">
      <protection locked="0"/>
    </xf>
    <xf numFmtId="165" fontId="29" fillId="7" borderId="1" xfId="1" applyNumberFormat="1" applyFont="1" applyFill="1" applyBorder="1" applyProtection="1">
      <protection locked="0"/>
    </xf>
    <xf numFmtId="165" fontId="25" fillId="12" borderId="6" xfId="1" applyNumberFormat="1" applyFont="1" applyFill="1" applyBorder="1"/>
    <xf numFmtId="9" fontId="25" fillId="12" borderId="1" xfId="2" applyFont="1" applyFill="1" applyBorder="1"/>
    <xf numFmtId="165" fontId="45" fillId="0" borderId="1" xfId="1" applyNumberFormat="1" applyFont="1" applyBorder="1" applyProtection="1">
      <protection locked="0"/>
    </xf>
    <xf numFmtId="0" fontId="25" fillId="12" borderId="0" xfId="0" applyFont="1" applyFill="1" applyBorder="1"/>
    <xf numFmtId="165" fontId="29" fillId="7" borderId="5" xfId="1" applyNumberFormat="1" applyFont="1" applyFill="1" applyBorder="1" applyAlignment="1">
      <alignment horizontal="center" vertical="center"/>
    </xf>
    <xf numFmtId="165" fontId="29" fillId="7" borderId="3" xfId="1" applyNumberFormat="1" applyFont="1" applyFill="1" applyBorder="1" applyAlignment="1">
      <alignment horizontal="center" vertical="center"/>
    </xf>
    <xf numFmtId="165" fontId="29" fillId="7" borderId="6" xfId="1" applyNumberFormat="1" applyFont="1" applyFill="1" applyBorder="1" applyAlignment="1">
      <alignment horizontal="center" vertical="center"/>
    </xf>
    <xf numFmtId="0" fontId="27" fillId="0" borderId="12" xfId="0" applyFont="1" applyBorder="1"/>
    <xf numFmtId="0" fontId="27" fillId="0" borderId="2" xfId="0" applyFont="1" applyBorder="1" applyAlignment="1">
      <alignment horizontal="center"/>
    </xf>
    <xf numFmtId="0" fontId="27" fillId="0" borderId="11" xfId="0" applyFont="1" applyBorder="1" applyAlignment="1">
      <alignment horizontal="center"/>
    </xf>
    <xf numFmtId="165" fontId="25" fillId="0" borderId="12" xfId="1" applyNumberFormat="1" applyFont="1" applyBorder="1"/>
    <xf numFmtId="165" fontId="25" fillId="0" borderId="2" xfId="1" applyNumberFormat="1" applyFont="1" applyBorder="1"/>
    <xf numFmtId="165" fontId="25" fillId="0" borderId="11" xfId="1" applyNumberFormat="1" applyFont="1" applyBorder="1"/>
    <xf numFmtId="165" fontId="46" fillId="0" borderId="12" xfId="1" applyNumberFormat="1" applyFont="1" applyBorder="1"/>
    <xf numFmtId="165" fontId="46" fillId="0" borderId="7" xfId="1" applyNumberFormat="1" applyFont="1" applyBorder="1"/>
    <xf numFmtId="168" fontId="29" fillId="7" borderId="0" xfId="0" applyNumberFormat="1" applyFont="1" applyFill="1" applyBorder="1" applyAlignment="1" applyProtection="1">
      <alignment horizontal="center" vertical="top" wrapText="1"/>
    </xf>
    <xf numFmtId="0" fontId="29" fillId="7" borderId="0" xfId="0" applyFont="1" applyFill="1" applyBorder="1" applyAlignment="1" applyProtection="1">
      <alignment horizontal="left" vertical="top" wrapText="1"/>
      <protection locked="0"/>
    </xf>
    <xf numFmtId="0" fontId="29" fillId="7" borderId="10" xfId="0" applyNumberFormat="1" applyFont="1" applyFill="1" applyBorder="1" applyAlignment="1" applyProtection="1">
      <alignment horizontal="center" vertical="top" wrapText="1"/>
    </xf>
    <xf numFmtId="0" fontId="45" fillId="11" borderId="1" xfId="0" applyFont="1" applyFill="1" applyBorder="1" applyAlignment="1">
      <alignment horizontal="center" vertical="center"/>
    </xf>
    <xf numFmtId="0" fontId="1" fillId="16" borderId="0" xfId="0" applyFont="1" applyFill="1" applyBorder="1" applyAlignment="1" applyProtection="1">
      <alignment horizontal="center" vertical="center" wrapText="1"/>
    </xf>
    <xf numFmtId="0" fontId="0" fillId="16" borderId="0" xfId="0" applyFill="1" applyBorder="1" applyAlignment="1" applyProtection="1">
      <alignment horizontal="center" vertical="center" wrapText="1"/>
    </xf>
    <xf numFmtId="0" fontId="34" fillId="16" borderId="0" xfId="0" applyFont="1" applyFill="1" applyBorder="1" applyAlignment="1" applyProtection="1">
      <alignment horizontal="center" vertical="center" wrapText="1"/>
    </xf>
    <xf numFmtId="0" fontId="20" fillId="0" borderId="45" xfId="0" applyFont="1" applyBorder="1" applyAlignment="1" applyProtection="1">
      <alignment horizontal="center" vertical="center" wrapText="1"/>
    </xf>
    <xf numFmtId="0" fontId="0" fillId="16" borderId="0" xfId="0" applyFont="1" applyFill="1" applyAlignment="1" applyProtection="1">
      <alignment horizontal="left" vertical="center" wrapText="1"/>
    </xf>
    <xf numFmtId="0" fontId="0" fillId="16" borderId="0" xfId="0" applyFont="1" applyFill="1" applyAlignment="1" applyProtection="1">
      <alignment vertical="center"/>
    </xf>
    <xf numFmtId="0" fontId="0" fillId="16" borderId="0" xfId="0" applyFont="1" applyFill="1" applyAlignment="1" applyProtection="1">
      <alignment horizontal="center" vertical="center"/>
    </xf>
    <xf numFmtId="0" fontId="10" fillId="0" borderId="5" xfId="4" applyFont="1" applyBorder="1" applyAlignment="1" applyProtection="1">
      <alignment vertical="center"/>
      <protection locked="0"/>
    </xf>
    <xf numFmtId="3" fontId="5" fillId="0" borderId="3" xfId="4" applyNumberFormat="1" applyFont="1" applyBorder="1" applyProtection="1">
      <protection locked="0"/>
    </xf>
    <xf numFmtId="165" fontId="5" fillId="0" borderId="3" xfId="1" applyNumberFormat="1" applyFont="1" applyBorder="1" applyProtection="1">
      <protection locked="0"/>
    </xf>
    <xf numFmtId="3" fontId="5" fillId="0" borderId="6" xfId="4" applyNumberFormat="1" applyFont="1" applyBorder="1" applyProtection="1">
      <protection locked="0"/>
    </xf>
    <xf numFmtId="3" fontId="5" fillId="0" borderId="6" xfId="4" applyNumberFormat="1" applyFont="1" applyBorder="1" applyAlignment="1" applyProtection="1">
      <alignment horizontal="center" vertical="center"/>
      <protection locked="0"/>
    </xf>
    <xf numFmtId="0" fontId="5" fillId="0" borderId="3" xfId="4" applyFont="1" applyBorder="1" applyProtection="1">
      <protection locked="0"/>
    </xf>
    <xf numFmtId="0" fontId="5" fillId="0" borderId="6" xfId="4" applyFont="1" applyBorder="1" applyProtection="1">
      <protection locked="0"/>
    </xf>
    <xf numFmtId="0" fontId="5" fillId="0" borderId="6" xfId="4" applyFont="1" applyBorder="1" applyAlignment="1" applyProtection="1">
      <alignment horizontal="center" vertical="center"/>
      <protection locked="0"/>
    </xf>
    <xf numFmtId="0" fontId="5" fillId="0" borderId="1" xfId="4" applyFont="1" applyBorder="1" applyAlignment="1" applyProtection="1">
      <alignment horizontal="center" vertical="center"/>
      <protection locked="0"/>
    </xf>
    <xf numFmtId="0" fontId="10" fillId="0" borderId="18" xfId="4" applyFont="1" applyBorder="1" applyAlignment="1" applyProtection="1">
      <alignment vertical="center"/>
      <protection locked="0"/>
    </xf>
    <xf numFmtId="0" fontId="5" fillId="0" borderId="19" xfId="4" applyFont="1" applyBorder="1" applyProtection="1">
      <protection locked="0"/>
    </xf>
    <xf numFmtId="165" fontId="5" fillId="0" borderId="19" xfId="1" applyNumberFormat="1" applyFont="1" applyBorder="1" applyProtection="1">
      <protection locked="0"/>
    </xf>
    <xf numFmtId="0" fontId="5" fillId="0" borderId="20" xfId="4" applyFont="1" applyBorder="1" applyProtection="1">
      <protection locked="0"/>
    </xf>
    <xf numFmtId="0" fontId="5" fillId="0" borderId="20" xfId="4" applyFont="1" applyBorder="1" applyAlignment="1" applyProtection="1">
      <alignment horizontal="center" vertical="center"/>
      <protection locked="0"/>
    </xf>
    <xf numFmtId="0" fontId="10" fillId="0" borderId="7" xfId="4" applyFont="1" applyBorder="1" applyAlignment="1" applyProtection="1">
      <alignment vertical="center"/>
      <protection locked="0"/>
    </xf>
    <xf numFmtId="165" fontId="5" fillId="0" borderId="6" xfId="1" applyNumberFormat="1" applyFont="1" applyBorder="1" applyProtection="1">
      <protection locked="0"/>
    </xf>
    <xf numFmtId="0" fontId="10" fillId="0" borderId="1" xfId="4" applyFont="1" applyBorder="1" applyAlignment="1" applyProtection="1">
      <alignment vertical="center"/>
      <protection locked="0"/>
    </xf>
    <xf numFmtId="165" fontId="5" fillId="0" borderId="1" xfId="1" applyNumberFormat="1" applyFont="1" applyBorder="1" applyProtection="1">
      <protection locked="0"/>
    </xf>
    <xf numFmtId="0" fontId="10" fillId="0" borderId="1" xfId="4" applyFont="1" applyBorder="1" applyAlignment="1" applyProtection="1">
      <alignment horizontal="right" vertical="center"/>
      <protection locked="0"/>
    </xf>
    <xf numFmtId="9" fontId="5" fillId="0" borderId="1" xfId="2" applyFont="1" applyBorder="1" applyProtection="1">
      <protection locked="0"/>
    </xf>
    <xf numFmtId="0" fontId="9" fillId="0" borderId="3" xfId="4" applyFont="1" applyBorder="1" applyProtection="1">
      <protection locked="0"/>
    </xf>
    <xf numFmtId="165" fontId="9" fillId="0" borderId="3" xfId="1" applyNumberFormat="1" applyFont="1" applyBorder="1" applyProtection="1">
      <protection locked="0"/>
    </xf>
    <xf numFmtId="0" fontId="9" fillId="0" borderId="6" xfId="4" applyFont="1" applyBorder="1" applyAlignment="1" applyProtection="1">
      <alignment horizontal="center" vertical="center"/>
      <protection locked="0"/>
    </xf>
    <xf numFmtId="0" fontId="5" fillId="0" borderId="5" xfId="4" applyFont="1" applyBorder="1" applyAlignment="1" applyProtection="1">
      <alignment horizontal="right" vertical="center"/>
      <protection locked="0"/>
    </xf>
    <xf numFmtId="0" fontId="5" fillId="0" borderId="5" xfId="4" applyFont="1" applyBorder="1" applyProtection="1">
      <protection locked="0"/>
    </xf>
    <xf numFmtId="165" fontId="5" fillId="0" borderId="5" xfId="1" applyNumberFormat="1" applyFont="1" applyBorder="1" applyProtection="1">
      <protection locked="0"/>
    </xf>
    <xf numFmtId="9" fontId="9" fillId="0" borderId="1" xfId="2" applyFont="1" applyBorder="1" applyProtection="1">
      <protection locked="0"/>
    </xf>
    <xf numFmtId="165" fontId="9" fillId="0" borderId="1" xfId="1" applyNumberFormat="1" applyFont="1" applyBorder="1" applyProtection="1">
      <protection locked="0"/>
    </xf>
    <xf numFmtId="0" fontId="9" fillId="0" borderId="1" xfId="4" applyFont="1" applyBorder="1" applyProtection="1">
      <protection locked="0"/>
    </xf>
    <xf numFmtId="0" fontId="9" fillId="0" borderId="1" xfId="4" applyFont="1" applyBorder="1" applyAlignment="1" applyProtection="1">
      <alignment horizontal="center" vertical="center"/>
      <protection locked="0"/>
    </xf>
    <xf numFmtId="165" fontId="9" fillId="0" borderId="0" xfId="1" applyNumberFormat="1" applyFont="1" applyBorder="1" applyProtection="1">
      <protection locked="0"/>
    </xf>
    <xf numFmtId="0" fontId="9" fillId="0" borderId="0" xfId="4" applyFont="1" applyBorder="1" applyAlignment="1" applyProtection="1">
      <alignment horizontal="center" vertical="center"/>
      <protection locked="0"/>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20" fillId="0" borderId="6" xfId="0" applyFont="1" applyBorder="1" applyAlignment="1" applyProtection="1">
      <alignment horizontal="center" vertical="center" wrapText="1"/>
    </xf>
    <xf numFmtId="0" fontId="0" fillId="0" borderId="0" xfId="0" applyProtection="1">
      <protection locked="0"/>
    </xf>
    <xf numFmtId="0" fontId="0" fillId="3" borderId="0" xfId="0" applyFill="1" applyProtection="1">
      <protection locked="0"/>
    </xf>
    <xf numFmtId="0" fontId="0" fillId="11" borderId="0" xfId="0" applyFill="1" applyProtection="1">
      <protection locked="0"/>
    </xf>
    <xf numFmtId="165" fontId="3" fillId="3" borderId="1" xfId="1" applyNumberFormat="1" applyFont="1" applyFill="1" applyBorder="1" applyAlignment="1" applyProtection="1">
      <alignment vertical="center"/>
      <protection locked="0"/>
    </xf>
    <xf numFmtId="165" fontId="3" fillId="11" borderId="1" xfId="1" applyNumberFormat="1" applyFont="1" applyFill="1" applyBorder="1" applyAlignment="1" applyProtection="1">
      <alignment vertical="center"/>
      <protection locked="0"/>
    </xf>
    <xf numFmtId="0" fontId="0" fillId="0" borderId="0" xfId="0" applyAlignment="1" applyProtection="1">
      <alignment vertical="center"/>
      <protection locked="0"/>
    </xf>
    <xf numFmtId="165" fontId="0" fillId="0" borderId="1" xfId="1" applyNumberFormat="1" applyFont="1" applyBorder="1" applyAlignment="1" applyProtection="1">
      <alignment vertical="center"/>
      <protection locked="0"/>
    </xf>
    <xf numFmtId="165" fontId="0" fillId="3" borderId="1" xfId="1" applyNumberFormat="1" applyFont="1" applyFill="1" applyBorder="1" applyAlignment="1" applyProtection="1">
      <alignment vertical="center"/>
      <protection locked="0"/>
    </xf>
    <xf numFmtId="165" fontId="0" fillId="11" borderId="1" xfId="1" applyNumberFormat="1" applyFont="1" applyFill="1" applyBorder="1" applyAlignment="1" applyProtection="1">
      <alignment vertical="center"/>
      <protection locked="0"/>
    </xf>
    <xf numFmtId="165" fontId="20" fillId="3" borderId="1" xfId="1" applyNumberFormat="1" applyFont="1" applyFill="1" applyBorder="1" applyAlignment="1" applyProtection="1">
      <alignment vertical="center"/>
      <protection locked="0"/>
    </xf>
    <xf numFmtId="165" fontId="20" fillId="11" borderId="1" xfId="1" applyNumberFormat="1" applyFont="1" applyFill="1" applyBorder="1" applyAlignment="1" applyProtection="1">
      <alignment vertical="center"/>
      <protection locked="0"/>
    </xf>
    <xf numFmtId="165" fontId="49" fillId="17" borderId="1" xfId="1" applyNumberFormat="1" applyFont="1" applyFill="1" applyBorder="1" applyAlignment="1" applyProtection="1">
      <alignment vertical="center"/>
      <protection locked="0"/>
    </xf>
    <xf numFmtId="165" fontId="20" fillId="3" borderId="9" xfId="1" applyNumberFormat="1" applyFont="1" applyFill="1" applyBorder="1" applyAlignment="1" applyProtection="1">
      <alignment vertical="center"/>
      <protection locked="0"/>
    </xf>
    <xf numFmtId="165" fontId="0" fillId="3" borderId="9" xfId="1" applyNumberFormat="1" applyFont="1" applyFill="1" applyBorder="1" applyAlignment="1" applyProtection="1">
      <alignment vertical="center"/>
      <protection locked="0"/>
    </xf>
    <xf numFmtId="165" fontId="0" fillId="11" borderId="9" xfId="1" applyNumberFormat="1" applyFont="1" applyFill="1" applyBorder="1" applyAlignment="1" applyProtection="1">
      <alignment vertical="center"/>
      <protection locked="0"/>
    </xf>
    <xf numFmtId="165" fontId="20" fillId="3" borderId="47" xfId="1" applyNumberFormat="1" applyFont="1" applyFill="1" applyBorder="1" applyAlignment="1" applyProtection="1">
      <alignment vertical="center"/>
      <protection locked="0"/>
    </xf>
    <xf numFmtId="165" fontId="0" fillId="3" borderId="47" xfId="1" applyNumberFormat="1" applyFont="1" applyFill="1" applyBorder="1" applyAlignment="1" applyProtection="1">
      <alignment vertical="center"/>
      <protection locked="0"/>
    </xf>
    <xf numFmtId="165" fontId="0" fillId="11" borderId="48" xfId="1" applyNumberFormat="1" applyFont="1" applyFill="1" applyBorder="1" applyAlignment="1" applyProtection="1">
      <alignment vertical="center"/>
      <protection locked="0"/>
    </xf>
    <xf numFmtId="0" fontId="7" fillId="0" borderId="1" xfId="3" applyFont="1" applyFill="1" applyBorder="1" applyAlignment="1" applyProtection="1">
      <alignment vertical="center" wrapText="1"/>
      <protection locked="0"/>
    </xf>
    <xf numFmtId="0" fontId="0" fillId="0" borderId="0" xfId="0" applyAlignment="1" applyProtection="1">
      <protection locked="0"/>
    </xf>
    <xf numFmtId="0" fontId="0" fillId="0" borderId="0" xfId="0" applyAlignment="1" applyProtection="1">
      <alignment horizontal="left" vertical="center" wrapText="1"/>
    </xf>
    <xf numFmtId="0" fontId="22" fillId="2" borderId="0"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horizontal="right" vertical="top" wrapText="1"/>
    </xf>
    <xf numFmtId="0" fontId="50" fillId="2"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right" vertical="top" wrapText="1"/>
    </xf>
    <xf numFmtId="0" fontId="50" fillId="2" borderId="0" xfId="0" applyFont="1" applyFill="1" applyAlignment="1" applyProtection="1">
      <alignment horizontal="center" vertical="top" wrapText="1"/>
    </xf>
    <xf numFmtId="0" fontId="1" fillId="2" borderId="2" xfId="0" applyFont="1" applyFill="1" applyBorder="1" applyAlignment="1" applyProtection="1">
      <alignment vertical="top" wrapText="1"/>
    </xf>
    <xf numFmtId="0" fontId="22" fillId="0" borderId="0" xfId="0" applyFont="1" applyFill="1" applyBorder="1" applyAlignment="1" applyProtection="1">
      <alignment vertical="top" wrapText="1"/>
    </xf>
    <xf numFmtId="0" fontId="22" fillId="2" borderId="0" xfId="0" applyFont="1" applyFill="1" applyBorder="1" applyAlignment="1" applyProtection="1">
      <alignment vertical="top" wrapText="1"/>
    </xf>
    <xf numFmtId="0" fontId="16" fillId="16" borderId="0" xfId="6" applyFill="1" applyBorder="1" applyAlignment="1" applyProtection="1">
      <alignment horizontal="center" vertical="center" wrapText="1"/>
    </xf>
    <xf numFmtId="0" fontId="34" fillId="16" borderId="0" xfId="0" applyFont="1" applyFill="1" applyBorder="1" applyAlignment="1" applyProtection="1">
      <alignment horizontal="center" vertical="center" wrapText="1"/>
    </xf>
    <xf numFmtId="0" fontId="1" fillId="16" borderId="0" xfId="0" applyFont="1" applyFill="1" applyBorder="1" applyAlignment="1" applyProtection="1">
      <alignment horizontal="center" vertical="center" wrapText="1"/>
    </xf>
    <xf numFmtId="0" fontId="5" fillId="16" borderId="0" xfId="6" applyFont="1" applyFill="1" applyBorder="1" applyAlignment="1" applyProtection="1">
      <alignment horizontal="center" vertical="center" wrapText="1"/>
    </xf>
    <xf numFmtId="0" fontId="34" fillId="16" borderId="0" xfId="0" applyFont="1" applyFill="1" applyBorder="1" applyAlignment="1" applyProtection="1">
      <alignment horizontal="center" vertical="center" wrapText="1"/>
    </xf>
    <xf numFmtId="0" fontId="17" fillId="16" borderId="0" xfId="0" applyFont="1" applyFill="1" applyBorder="1" applyAlignment="1" applyProtection="1">
      <alignment horizontal="center" vertical="center" wrapText="1"/>
    </xf>
    <xf numFmtId="0" fontId="11" fillId="16" borderId="0" xfId="0" applyFont="1" applyFill="1" applyBorder="1" applyAlignment="1" applyProtection="1">
      <alignment horizontal="center" vertical="center" wrapText="1"/>
    </xf>
    <xf numFmtId="0" fontId="16" fillId="16" borderId="0" xfId="6" applyFill="1" applyBorder="1" applyAlignment="1" applyProtection="1">
      <alignment horizontal="center" vertical="center" wrapText="1"/>
    </xf>
    <xf numFmtId="0" fontId="53" fillId="2" borderId="0" xfId="6" applyFont="1" applyFill="1" applyAlignment="1" applyProtection="1">
      <alignment horizontal="center" vertical="top" wrapText="1"/>
    </xf>
    <xf numFmtId="0" fontId="1" fillId="2" borderId="0" xfId="0" applyFont="1" applyFill="1" applyAlignment="1" applyProtection="1">
      <alignment horizontal="center" vertical="top" wrapText="1"/>
    </xf>
    <xf numFmtId="0" fontId="50" fillId="2" borderId="0" xfId="0" applyFont="1" applyFill="1" applyAlignment="1" applyProtection="1">
      <alignment horizontal="center" vertical="top" wrapText="1"/>
    </xf>
    <xf numFmtId="0" fontId="37" fillId="0" borderId="0"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52" fillId="0" borderId="0" xfId="0" applyFont="1" applyFill="1" applyAlignment="1" applyProtection="1">
      <alignment horizontal="center"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protection locked="0"/>
    </xf>
    <xf numFmtId="0" fontId="1" fillId="2" borderId="16"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11" fillId="0" borderId="15" xfId="0" applyFont="1" applyFill="1" applyBorder="1" applyAlignment="1" applyProtection="1">
      <alignment horizontal="center" vertical="center" wrapText="1"/>
      <protection locked="0"/>
    </xf>
    <xf numFmtId="0" fontId="0" fillId="0" borderId="0" xfId="0" applyBorder="1" applyAlignment="1" applyProtection="1">
      <alignment horizontal="left" vertical="top" wrapText="1"/>
    </xf>
    <xf numFmtId="165" fontId="0" fillId="6" borderId="0" xfId="1" applyNumberFormat="1" applyFont="1" applyFill="1" applyBorder="1" applyAlignment="1" applyProtection="1">
      <alignment horizontal="left" vertical="top" wrapText="1"/>
    </xf>
    <xf numFmtId="166" fontId="0" fillId="6" borderId="0" xfId="0" applyNumberFormat="1" applyFill="1" applyBorder="1" applyAlignment="1" applyProtection="1">
      <alignment horizontal="left" vertical="top" wrapText="1"/>
    </xf>
    <xf numFmtId="0" fontId="0" fillId="0" borderId="14"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22" fillId="0" borderId="14" xfId="0" applyFont="1" applyFill="1" applyBorder="1" applyAlignment="1" applyProtection="1">
      <alignment horizontal="center" wrapText="1"/>
    </xf>
    <xf numFmtId="0" fontId="22" fillId="0" borderId="0" xfId="0" applyFont="1" applyFill="1" applyBorder="1" applyAlignment="1" applyProtection="1">
      <alignment horizontal="center" wrapText="1"/>
    </xf>
    <xf numFmtId="0" fontId="1" fillId="2" borderId="0" xfId="0" applyFont="1" applyFill="1" applyAlignment="1" applyProtection="1">
      <alignment horizontal="left" vertical="top" wrapText="1"/>
    </xf>
    <xf numFmtId="0" fontId="22" fillId="2" borderId="0" xfId="0" applyFont="1" applyFill="1" applyAlignment="1" applyProtection="1">
      <alignment horizontal="left" vertical="top" wrapText="1"/>
    </xf>
    <xf numFmtId="0" fontId="22" fillId="2" borderId="0" xfId="0" applyFont="1" applyFill="1" applyBorder="1" applyAlignment="1" applyProtection="1">
      <alignment horizontal="left" vertical="top" wrapText="1"/>
    </xf>
    <xf numFmtId="0" fontId="22" fillId="2" borderId="0" xfId="0" applyFont="1" applyFill="1" applyBorder="1" applyAlignment="1" applyProtection="1">
      <alignment horizontal="center" vertical="top" wrapText="1"/>
    </xf>
    <xf numFmtId="0" fontId="23" fillId="2" borderId="0" xfId="0" applyFont="1" applyFill="1" applyBorder="1" applyAlignment="1" applyProtection="1">
      <alignment horizontal="left" vertical="top" wrapText="1"/>
    </xf>
    <xf numFmtId="0" fontId="20"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xf>
    <xf numFmtId="0" fontId="1" fillId="2" borderId="2" xfId="0" applyFont="1" applyFill="1" applyBorder="1" applyAlignment="1" applyProtection="1">
      <alignment horizontal="left" vertical="top" wrapText="1"/>
    </xf>
    <xf numFmtId="0" fontId="11" fillId="3" borderId="15" xfId="0"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top" wrapText="1"/>
    </xf>
    <xf numFmtId="0" fontId="1" fillId="2" borderId="0" xfId="0" applyFont="1" applyFill="1" applyBorder="1" applyAlignment="1" applyProtection="1">
      <alignment horizontal="right" vertical="top" wrapText="1"/>
    </xf>
    <xf numFmtId="165" fontId="3" fillId="0" borderId="0" xfId="1" applyNumberFormat="1" applyFont="1" applyFill="1" applyBorder="1" applyAlignment="1" applyProtection="1">
      <alignment horizontal="right" vertical="center" wrapText="1"/>
      <protection locked="0"/>
    </xf>
    <xf numFmtId="0" fontId="0" fillId="0" borderId="0" xfId="0" applyBorder="1" applyAlignment="1">
      <alignment horizontal="left" vertical="top"/>
    </xf>
    <xf numFmtId="0" fontId="11" fillId="3" borderId="14" xfId="0" applyFont="1" applyFill="1" applyBorder="1" applyAlignment="1" applyProtection="1">
      <alignment horizontal="center" vertical="center" wrapText="1"/>
    </xf>
    <xf numFmtId="0" fontId="1" fillId="2" borderId="13" xfId="0" applyFont="1" applyFill="1" applyBorder="1" applyAlignment="1" applyProtection="1">
      <alignment horizontal="left" wrapText="1"/>
    </xf>
    <xf numFmtId="0" fontId="0" fillId="0" borderId="0" xfId="0" applyBorder="1" applyAlignment="1">
      <alignment horizontal="left"/>
    </xf>
    <xf numFmtId="0" fontId="30" fillId="2" borderId="0" xfId="0" applyFont="1" applyFill="1" applyBorder="1" applyAlignment="1" applyProtection="1">
      <alignment horizontal="center" wrapText="1"/>
    </xf>
    <xf numFmtId="0" fontId="0" fillId="2" borderId="17" xfId="0" applyFill="1" applyBorder="1" applyAlignment="1" applyProtection="1">
      <alignment horizontal="left" wrapText="1"/>
    </xf>
    <xf numFmtId="0" fontId="0" fillId="2" borderId="14" xfId="0" applyFill="1" applyBorder="1" applyAlignment="1" applyProtection="1">
      <alignment horizontal="left" wrapText="1"/>
    </xf>
    <xf numFmtId="0" fontId="0" fillId="0" borderId="0" xfId="0" applyFill="1" applyBorder="1" applyAlignment="1" applyProtection="1">
      <alignment horizontal="left" wrapText="1"/>
      <protection locked="0"/>
    </xf>
    <xf numFmtId="0" fontId="0" fillId="0" borderId="0" xfId="0" applyBorder="1" applyAlignment="1"/>
    <xf numFmtId="0" fontId="1" fillId="2" borderId="0" xfId="0" applyFont="1" applyFill="1" applyBorder="1" applyAlignment="1" applyProtection="1">
      <alignment horizontal="center" wrapText="1"/>
    </xf>
    <xf numFmtId="0" fontId="1" fillId="2" borderId="12" xfId="0" applyFont="1" applyFill="1" applyBorder="1" applyAlignment="1" applyProtection="1">
      <alignment horizontal="left" wrapText="1"/>
    </xf>
    <xf numFmtId="0" fontId="1" fillId="2" borderId="2" xfId="0" applyFont="1" applyFill="1" applyBorder="1" applyAlignment="1" applyProtection="1">
      <alignment horizontal="left" wrapText="1"/>
    </xf>
    <xf numFmtId="0" fontId="30" fillId="2"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top" wrapText="1"/>
      <protection locked="0"/>
    </xf>
    <xf numFmtId="14" fontId="0" fillId="0" borderId="0" xfId="0" applyNumberFormat="1" applyBorder="1" applyAlignment="1" applyProtection="1">
      <alignment horizontal="center" vertical="top" wrapText="1"/>
      <protection locked="0"/>
    </xf>
    <xf numFmtId="165" fontId="0" fillId="0" borderId="0" xfId="1" applyNumberFormat="1" applyFont="1" applyBorder="1" applyAlignment="1" applyProtection="1">
      <alignment horizontal="left" vertical="top" wrapText="1"/>
      <protection locked="0"/>
    </xf>
    <xf numFmtId="1" fontId="0" fillId="0" borderId="0" xfId="0" applyNumberFormat="1" applyBorder="1" applyAlignment="1" applyProtection="1">
      <alignment horizontal="right" vertical="top" wrapText="1"/>
      <protection locked="0"/>
    </xf>
    <xf numFmtId="49" fontId="0" fillId="0" borderId="0" xfId="0" applyNumberFormat="1" applyBorder="1" applyAlignment="1" applyProtection="1">
      <alignment vertical="top" wrapText="1"/>
      <protection locked="0"/>
    </xf>
    <xf numFmtId="0" fontId="1" fillId="2" borderId="0" xfId="0" applyFont="1" applyFill="1" applyBorder="1" applyAlignment="1" applyProtection="1">
      <alignment horizontal="left" vertical="top" wrapText="1"/>
    </xf>
    <xf numFmtId="49" fontId="0" fillId="0" borderId="0" xfId="0" applyNumberFormat="1" applyBorder="1" applyAlignment="1" applyProtection="1">
      <alignment horizontal="left" vertical="top" wrapText="1"/>
      <protection locked="0"/>
    </xf>
    <xf numFmtId="0" fontId="0" fillId="0" borderId="0" xfId="0" applyFill="1" applyBorder="1" applyAlignment="1" applyProtection="1">
      <alignment horizontal="left" vertical="top" wrapText="1"/>
    </xf>
    <xf numFmtId="0" fontId="0" fillId="0" borderId="0"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1" fillId="3" borderId="0" xfId="0" applyFont="1" applyFill="1" applyBorder="1" applyAlignment="1" applyProtection="1">
      <alignment horizontal="center" vertical="center" wrapText="1"/>
    </xf>
    <xf numFmtId="0" fontId="1" fillId="0" borderId="0" xfId="0" applyFont="1" applyFill="1" applyBorder="1" applyAlignment="1" applyProtection="1">
      <alignment vertical="top" wrapText="1"/>
      <protection locked="0"/>
    </xf>
    <xf numFmtId="0" fontId="1" fillId="0" borderId="0" xfId="0" applyFont="1" applyFill="1" applyAlignment="1" applyProtection="1">
      <alignment horizontal="left" vertical="center" wrapText="1"/>
      <protection locked="0"/>
    </xf>
    <xf numFmtId="0" fontId="1" fillId="2" borderId="0" xfId="0" applyFont="1" applyFill="1" applyAlignment="1" applyProtection="1">
      <alignment horizontal="center" vertical="center" wrapText="1"/>
    </xf>
    <xf numFmtId="0" fontId="1" fillId="2" borderId="0" xfId="0" applyFont="1" applyFill="1" applyAlignment="1" applyProtection="1">
      <alignment horizontal="left" vertical="center" wrapText="1"/>
    </xf>
    <xf numFmtId="0" fontId="1" fillId="2" borderId="0" xfId="0" applyFont="1" applyFill="1" applyBorder="1" applyAlignment="1" applyProtection="1">
      <alignment horizontal="center" vertical="center" wrapText="1"/>
    </xf>
    <xf numFmtId="0" fontId="30" fillId="2" borderId="0" xfId="0" applyFont="1" applyFill="1" applyAlignment="1" applyProtection="1">
      <alignment horizontal="center" vertical="center" wrapText="1"/>
    </xf>
    <xf numFmtId="0" fontId="30" fillId="0" borderId="0" xfId="0" applyFont="1" applyFill="1" applyAlignment="1" applyProtection="1">
      <alignment horizontal="left" vertical="center" wrapText="1"/>
    </xf>
    <xf numFmtId="0" fontId="30" fillId="2" borderId="0" xfId="0" applyFont="1" applyFill="1" applyAlignment="1" applyProtection="1">
      <alignment horizontal="right" vertical="center" wrapText="1"/>
    </xf>
    <xf numFmtId="0" fontId="1" fillId="2" borderId="0" xfId="0" applyFont="1" applyFill="1" applyAlignment="1" applyProtection="1">
      <alignment horizontal="right" vertical="center" wrapText="1"/>
    </xf>
    <xf numFmtId="0" fontId="0" fillId="0" borderId="0" xfId="0" applyFill="1" applyAlignment="1" applyProtection="1">
      <alignment horizontal="left" vertical="top" wrapText="1"/>
      <protection locked="0"/>
    </xf>
    <xf numFmtId="0" fontId="0" fillId="0" borderId="0" xfId="0" applyFill="1" applyAlignment="1" applyProtection="1">
      <alignment vertical="top" wrapText="1"/>
      <protection locked="0"/>
    </xf>
    <xf numFmtId="0" fontId="0" fillId="0" borderId="0" xfId="0" applyAlignment="1" applyProtection="1">
      <alignment horizontal="left" vertical="top" wrapText="1"/>
    </xf>
    <xf numFmtId="0" fontId="1" fillId="2" borderId="0" xfId="0" applyFont="1" applyFill="1" applyBorder="1" applyAlignment="1" applyProtection="1">
      <alignment horizontal="center" vertical="top" wrapText="1"/>
    </xf>
    <xf numFmtId="0" fontId="0" fillId="0" borderId="0" xfId="0" applyAlignment="1" applyProtection="1">
      <alignment horizontal="left" vertical="center" wrapText="1"/>
    </xf>
    <xf numFmtId="0" fontId="1" fillId="2" borderId="0" xfId="0" applyFont="1" applyFill="1" applyAlignment="1" applyProtection="1">
      <alignment horizontal="right" vertical="top" wrapText="1"/>
    </xf>
    <xf numFmtId="0" fontId="0" fillId="0" borderId="0" xfId="0" applyProtection="1">
      <protection locked="0"/>
    </xf>
    <xf numFmtId="0" fontId="0" fillId="0" borderId="1" xfId="0" applyBorder="1" applyAlignment="1" applyProtection="1">
      <alignment vertical="center"/>
      <protection locked="0"/>
    </xf>
    <xf numFmtId="0" fontId="20" fillId="3" borderId="1" xfId="0" applyFont="1" applyFill="1" applyBorder="1" applyAlignment="1" applyProtection="1">
      <alignment vertical="center"/>
      <protection locked="0"/>
    </xf>
    <xf numFmtId="0" fontId="20" fillId="3" borderId="9" xfId="0" applyFont="1" applyFill="1" applyBorder="1" applyAlignment="1" applyProtection="1">
      <alignment vertical="center"/>
      <protection locked="0"/>
    </xf>
    <xf numFmtId="0" fontId="20" fillId="3" borderId="46" xfId="0" applyFont="1" applyFill="1" applyBorder="1" applyAlignment="1" applyProtection="1">
      <alignment vertical="center"/>
      <protection locked="0"/>
    </xf>
    <xf numFmtId="0" fontId="20" fillId="3" borderId="47" xfId="0" applyFont="1" applyFill="1" applyBorder="1" applyAlignment="1" applyProtection="1">
      <alignment vertical="center"/>
      <protection locked="0"/>
    </xf>
    <xf numFmtId="0" fontId="0" fillId="0" borderId="0" xfId="0" applyAlignment="1" applyProtection="1">
      <protection locked="0"/>
    </xf>
    <xf numFmtId="0" fontId="49" fillId="17" borderId="1" xfId="0" applyFont="1" applyFill="1" applyBorder="1" applyAlignment="1" applyProtection="1">
      <alignment vertical="center"/>
      <protection locked="0"/>
    </xf>
    <xf numFmtId="0" fontId="39" fillId="3" borderId="1" xfId="3" applyFont="1" applyFill="1" applyBorder="1" applyAlignment="1" applyProtection="1">
      <alignment horizontal="center" vertical="center" wrapText="1"/>
    </xf>
    <xf numFmtId="0" fontId="3" fillId="3" borderId="1" xfId="0" applyFont="1" applyFill="1" applyBorder="1" applyAlignment="1" applyProtection="1">
      <alignment vertical="center"/>
      <protection locked="0"/>
    </xf>
    <xf numFmtId="165" fontId="25" fillId="0" borderId="22" xfId="1" applyNumberFormat="1" applyFont="1" applyBorder="1" applyProtection="1">
      <protection locked="0"/>
    </xf>
    <xf numFmtId="165" fontId="25" fillId="0" borderId="21" xfId="1" applyNumberFormat="1" applyFont="1" applyBorder="1" applyProtection="1">
      <protection locked="0"/>
    </xf>
    <xf numFmtId="165" fontId="25" fillId="0" borderId="26" xfId="1" applyNumberFormat="1" applyFont="1" applyBorder="1" applyProtection="1">
      <protection locked="0"/>
    </xf>
    <xf numFmtId="0" fontId="1" fillId="2" borderId="5" xfId="0" applyFont="1" applyFill="1" applyBorder="1" applyAlignment="1" applyProtection="1">
      <alignment vertical="top" wrapText="1"/>
    </xf>
    <xf numFmtId="0" fontId="1" fillId="2" borderId="3" xfId="0" applyFont="1" applyFill="1" applyBorder="1" applyAlignment="1" applyProtection="1">
      <alignment vertical="top" wrapText="1"/>
    </xf>
    <xf numFmtId="0" fontId="1" fillId="2" borderId="6" xfId="0" applyFont="1" applyFill="1" applyBorder="1" applyAlignment="1" applyProtection="1">
      <alignment vertical="top" wrapText="1"/>
    </xf>
    <xf numFmtId="0" fontId="0" fillId="2" borderId="5"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1" fillId="2" borderId="1" xfId="0" applyFont="1" applyFill="1" applyBorder="1" applyAlignment="1" applyProtection="1">
      <alignment vertical="top" wrapText="1"/>
    </xf>
    <xf numFmtId="0" fontId="20" fillId="12" borderId="13" xfId="0" applyFont="1" applyFill="1" applyBorder="1" applyAlignment="1">
      <alignment horizontal="center"/>
    </xf>
    <xf numFmtId="0" fontId="20" fillId="12" borderId="0" xfId="0" applyFont="1" applyFill="1" applyBorder="1" applyAlignment="1">
      <alignment horizontal="center"/>
    </xf>
    <xf numFmtId="0" fontId="20" fillId="12" borderId="10" xfId="0" applyFont="1" applyFill="1" applyBorder="1" applyAlignment="1">
      <alignment horizontal="center"/>
    </xf>
    <xf numFmtId="0" fontId="0" fillId="12" borderId="12" xfId="0" applyFill="1" applyBorder="1" applyAlignment="1">
      <alignment horizontal="center"/>
    </xf>
    <xf numFmtId="0" fontId="0" fillId="12" borderId="2" xfId="0" applyFill="1" applyBorder="1" applyAlignment="1">
      <alignment horizontal="center"/>
    </xf>
    <xf numFmtId="0" fontId="0" fillId="12" borderId="11" xfId="0" applyFill="1" applyBorder="1" applyAlignment="1">
      <alignment horizontal="center"/>
    </xf>
    <xf numFmtId="49" fontId="0" fillId="2" borderId="5" xfId="0" applyNumberFormat="1" applyFill="1" applyBorder="1" applyAlignment="1" applyProtection="1">
      <alignment vertical="center" wrapText="1"/>
    </xf>
    <xf numFmtId="49" fontId="0" fillId="2" borderId="3" xfId="0" applyNumberFormat="1" applyFill="1" applyBorder="1" applyAlignment="1" applyProtection="1">
      <alignment vertical="center" wrapText="1"/>
    </xf>
    <xf numFmtId="0" fontId="25" fillId="0" borderId="0" xfId="0" applyFont="1" applyBorder="1"/>
    <xf numFmtId="0" fontId="25" fillId="0" borderId="10" xfId="0" applyFont="1" applyBorder="1"/>
    <xf numFmtId="0" fontId="25" fillId="12" borderId="12" xfId="0" applyFont="1" applyFill="1" applyBorder="1" applyAlignment="1" applyProtection="1">
      <alignment horizontal="center" vertical="center" wrapText="1"/>
    </xf>
    <xf numFmtId="0" fontId="25" fillId="12" borderId="11" xfId="0" applyFont="1" applyFill="1" applyBorder="1" applyAlignment="1" applyProtection="1">
      <alignment horizontal="center" vertical="center" wrapText="1"/>
    </xf>
    <xf numFmtId="0" fontId="47" fillId="12" borderId="3" xfId="0" applyFont="1" applyFill="1" applyBorder="1" applyAlignment="1" applyProtection="1">
      <alignment horizontal="center" vertical="center" wrapText="1"/>
    </xf>
    <xf numFmtId="0" fontId="47" fillId="12" borderId="6" xfId="0" applyFont="1" applyFill="1" applyBorder="1" applyAlignment="1" applyProtection="1">
      <alignment horizontal="center" vertical="center" wrapText="1"/>
    </xf>
    <xf numFmtId="0" fontId="45" fillId="0" borderId="3" xfId="0" applyFont="1" applyBorder="1" applyAlignment="1" applyProtection="1">
      <alignment horizontal="center" vertical="top"/>
    </xf>
    <xf numFmtId="0" fontId="45" fillId="0" borderId="6" xfId="0" applyFont="1" applyBorder="1" applyAlignment="1" applyProtection="1">
      <alignment horizontal="center" vertical="top"/>
    </xf>
    <xf numFmtId="165" fontId="27" fillId="0" borderId="42" xfId="1" applyNumberFormat="1" applyFont="1" applyBorder="1" applyProtection="1">
      <protection locked="0"/>
    </xf>
    <xf numFmtId="165" fontId="27" fillId="0" borderId="43" xfId="1" applyNumberFormat="1" applyFont="1" applyBorder="1" applyProtection="1">
      <protection locked="0"/>
    </xf>
    <xf numFmtId="165" fontId="27" fillId="0" borderId="25" xfId="1" applyNumberFormat="1" applyFont="1" applyBorder="1" applyProtection="1">
      <protection locked="0"/>
    </xf>
    <xf numFmtId="0" fontId="47" fillId="0" borderId="13" xfId="0" applyFont="1" applyBorder="1" applyAlignment="1" applyProtection="1">
      <alignment vertical="center"/>
    </xf>
    <xf numFmtId="0" fontId="47" fillId="0" borderId="10" xfId="0" applyFont="1" applyBorder="1" applyAlignment="1" applyProtection="1">
      <alignment vertical="center"/>
    </xf>
    <xf numFmtId="0" fontId="25" fillId="0" borderId="2" xfId="0" applyFont="1" applyBorder="1" applyAlignment="1" applyProtection="1">
      <alignment vertical="center" wrapText="1"/>
    </xf>
    <xf numFmtId="0" fontId="45" fillId="0" borderId="5" xfId="0" applyNumberFormat="1" applyFont="1" applyFill="1" applyBorder="1" applyAlignment="1" applyProtection="1">
      <alignment horizontal="center" vertical="center" wrapText="1"/>
    </xf>
    <xf numFmtId="0" fontId="45" fillId="0" borderId="3" xfId="0" applyNumberFormat="1" applyFont="1" applyFill="1" applyBorder="1" applyAlignment="1" applyProtection="1">
      <alignment horizontal="center" vertical="center" wrapText="1"/>
    </xf>
    <xf numFmtId="0" fontId="45" fillId="0" borderId="6" xfId="0" applyNumberFormat="1" applyFont="1" applyFill="1" applyBorder="1" applyAlignment="1" applyProtection="1">
      <alignment horizontal="center" vertical="center" wrapText="1"/>
    </xf>
    <xf numFmtId="0" fontId="29" fillId="7" borderId="3" xfId="0" applyFont="1" applyFill="1" applyBorder="1" applyAlignment="1" applyProtection="1">
      <alignment horizontal="left" vertical="top" wrapText="1"/>
    </xf>
    <xf numFmtId="0" fontId="46" fillId="0" borderId="17" xfId="0" applyFont="1" applyBorder="1" applyAlignment="1">
      <alignment horizontal="left" vertical="top"/>
    </xf>
    <xf numFmtId="0" fontId="46" fillId="0" borderId="14" xfId="0" applyFont="1" applyBorder="1" applyAlignment="1">
      <alignment horizontal="left" vertical="top"/>
    </xf>
    <xf numFmtId="0" fontId="46" fillId="0" borderId="8" xfId="0" applyFont="1" applyBorder="1" applyAlignment="1">
      <alignment horizontal="left" vertical="top"/>
    </xf>
    <xf numFmtId="0" fontId="46" fillId="0" borderId="13" xfId="0" applyFont="1" applyBorder="1" applyAlignment="1">
      <alignment horizontal="left" vertical="top"/>
    </xf>
    <xf numFmtId="0" fontId="46" fillId="0" borderId="0" xfId="0" applyFont="1" applyBorder="1" applyAlignment="1">
      <alignment horizontal="left" vertical="top"/>
    </xf>
    <xf numFmtId="0" fontId="46" fillId="0" borderId="10" xfId="0" applyFont="1" applyBorder="1" applyAlignment="1">
      <alignment horizontal="left" vertical="top"/>
    </xf>
    <xf numFmtId="0" fontId="46" fillId="0" borderId="2" xfId="0" applyFont="1" applyBorder="1" applyAlignment="1">
      <alignment horizontal="left" vertical="top"/>
    </xf>
    <xf numFmtId="0" fontId="46" fillId="0" borderId="11" xfId="0" applyFont="1" applyBorder="1" applyAlignment="1">
      <alignment horizontal="left" vertical="top"/>
    </xf>
    <xf numFmtId="0" fontId="47" fillId="0" borderId="17" xfId="0" applyFont="1" applyFill="1" applyBorder="1" applyAlignment="1" applyProtection="1">
      <alignment horizontal="center" vertical="center" wrapText="1"/>
    </xf>
    <xf numFmtId="0" fontId="47" fillId="0" borderId="8" xfId="0" applyFont="1" applyFill="1" applyBorder="1" applyAlignment="1" applyProtection="1">
      <alignment horizontal="center" vertical="center" wrapText="1"/>
    </xf>
    <xf numFmtId="0" fontId="25" fillId="12" borderId="13" xfId="0" applyFont="1" applyFill="1" applyBorder="1" applyAlignment="1" applyProtection="1">
      <alignment horizontal="center" vertical="center" wrapText="1"/>
    </xf>
    <xf numFmtId="0" fontId="25" fillId="12" borderId="10" xfId="0" applyFont="1" applyFill="1" applyBorder="1" applyAlignment="1" applyProtection="1">
      <alignment horizontal="center" vertical="center" wrapText="1"/>
    </xf>
    <xf numFmtId="0" fontId="25" fillId="0" borderId="14" xfId="0" applyFont="1" applyBorder="1" applyAlignment="1" applyProtection="1">
      <alignment vertical="center" wrapText="1"/>
    </xf>
    <xf numFmtId="0" fontId="25" fillId="0" borderId="0" xfId="0" applyFont="1" applyBorder="1" applyAlignment="1" applyProtection="1">
      <alignment vertical="center" wrapText="1"/>
    </xf>
    <xf numFmtId="0" fontId="47" fillId="12" borderId="17" xfId="0" applyFont="1" applyFill="1" applyBorder="1" applyAlignment="1" applyProtection="1">
      <alignment horizontal="center" vertical="center" wrapText="1"/>
    </xf>
    <xf numFmtId="0" fontId="47" fillId="12" borderId="8" xfId="0" applyFont="1" applyFill="1" applyBorder="1" applyAlignment="1" applyProtection="1">
      <alignment horizontal="center" vertical="center" wrapText="1"/>
    </xf>
    <xf numFmtId="0" fontId="47" fillId="12" borderId="13" xfId="0" applyFont="1" applyFill="1" applyBorder="1" applyAlignment="1" applyProtection="1">
      <alignment horizontal="center" vertical="center" wrapText="1"/>
    </xf>
    <xf numFmtId="0" fontId="47" fillId="12" borderId="10" xfId="0" applyFont="1" applyFill="1" applyBorder="1" applyAlignment="1" applyProtection="1">
      <alignment horizontal="center" vertical="center" wrapText="1"/>
    </xf>
    <xf numFmtId="0" fontId="29" fillId="14" borderId="5" xfId="0" applyNumberFormat="1" applyFont="1" applyFill="1" applyBorder="1" applyAlignment="1" applyProtection="1">
      <alignment horizontal="center" vertical="top" wrapText="1"/>
    </xf>
    <xf numFmtId="0" fontId="29" fillId="14" borderId="6" xfId="0" applyNumberFormat="1" applyFont="1" applyFill="1" applyBorder="1" applyAlignment="1" applyProtection="1">
      <alignment horizontal="center" vertical="top" wrapText="1"/>
    </xf>
    <xf numFmtId="0" fontId="27" fillId="0" borderId="17" xfId="0" applyFont="1" applyBorder="1" applyAlignment="1">
      <alignment horizontal="center"/>
    </xf>
    <xf numFmtId="0" fontId="27" fillId="0" borderId="14" xfId="0" applyFont="1" applyBorder="1" applyAlignment="1">
      <alignment horizontal="center"/>
    </xf>
    <xf numFmtId="0" fontId="27" fillId="0" borderId="8" xfId="0" applyFont="1" applyBorder="1" applyAlignment="1">
      <alignment horizontal="center"/>
    </xf>
    <xf numFmtId="165" fontId="25" fillId="0" borderId="23" xfId="1" applyNumberFormat="1" applyFont="1" applyBorder="1" applyProtection="1">
      <protection locked="0"/>
    </xf>
    <xf numFmtId="165" fontId="25" fillId="0" borderId="24" xfId="1" applyNumberFormat="1" applyFont="1" applyBorder="1" applyProtection="1">
      <protection locked="0"/>
    </xf>
    <xf numFmtId="165" fontId="25" fillId="0" borderId="27" xfId="1" applyNumberFormat="1" applyFont="1" applyBorder="1" applyProtection="1">
      <protection locked="0"/>
    </xf>
    <xf numFmtId="0" fontId="27" fillId="0" borderId="5" xfId="0" applyFont="1" applyBorder="1"/>
    <xf numFmtId="0" fontId="27" fillId="0" borderId="3" xfId="0" applyFont="1" applyBorder="1"/>
    <xf numFmtId="0" fontId="27" fillId="0" borderId="6" xfId="0" applyFont="1" applyBorder="1"/>
    <xf numFmtId="0" fontId="37" fillId="0" borderId="17" xfId="0" applyFont="1" applyBorder="1" applyAlignment="1">
      <alignment horizontal="left" vertical="top" wrapText="1"/>
    </xf>
    <xf numFmtId="0" fontId="37" fillId="0" borderId="14" xfId="0" applyFont="1" applyBorder="1" applyAlignment="1">
      <alignment horizontal="left" vertical="top" wrapText="1"/>
    </xf>
    <xf numFmtId="0" fontId="37" fillId="0" borderId="8" xfId="0" applyFont="1" applyBorder="1" applyAlignment="1">
      <alignment horizontal="left" vertical="top" wrapText="1"/>
    </xf>
    <xf numFmtId="0" fontId="37" fillId="0" borderId="13" xfId="0" applyFont="1" applyBorder="1" applyAlignment="1">
      <alignment horizontal="left" vertical="top" wrapText="1"/>
    </xf>
    <xf numFmtId="0" fontId="37" fillId="0" borderId="0" xfId="0" applyFont="1" applyBorder="1" applyAlignment="1">
      <alignment horizontal="left" vertical="top" wrapText="1"/>
    </xf>
    <xf numFmtId="0" fontId="37" fillId="0" borderId="10" xfId="0" applyFont="1" applyBorder="1" applyAlignment="1">
      <alignment horizontal="left" vertical="top" wrapText="1"/>
    </xf>
    <xf numFmtId="0" fontId="37" fillId="0" borderId="12" xfId="0" applyFont="1" applyBorder="1" applyAlignment="1">
      <alignment horizontal="left" vertical="top" wrapText="1"/>
    </xf>
    <xf numFmtId="0" fontId="37" fillId="0" borderId="2" xfId="0" applyFont="1" applyBorder="1" applyAlignment="1">
      <alignment horizontal="left" vertical="top" wrapText="1"/>
    </xf>
    <xf numFmtId="0" fontId="37" fillId="0" borderId="11" xfId="0" applyFont="1" applyBorder="1" applyAlignment="1">
      <alignment horizontal="left" vertical="top" wrapText="1"/>
    </xf>
    <xf numFmtId="0" fontId="26" fillId="0" borderId="3" xfId="0" applyFont="1" applyFill="1" applyBorder="1" applyAlignment="1" applyProtection="1">
      <alignment vertical="center" wrapText="1"/>
    </xf>
    <xf numFmtId="0" fontId="47" fillId="0" borderId="12" xfId="0" applyFont="1" applyBorder="1" applyAlignment="1" applyProtection="1">
      <alignment vertical="center"/>
    </xf>
    <xf numFmtId="0" fontId="47" fillId="0" borderId="11" xfId="0" applyFont="1" applyBorder="1" applyAlignment="1" applyProtection="1">
      <alignment vertical="center"/>
    </xf>
    <xf numFmtId="0" fontId="25" fillId="0" borderId="17" xfId="0" applyFont="1" applyBorder="1" applyAlignment="1">
      <alignment horizontal="left" vertical="top" wrapText="1"/>
    </xf>
    <xf numFmtId="0" fontId="25" fillId="0" borderId="14" xfId="0" applyFont="1" applyBorder="1" applyAlignment="1">
      <alignment horizontal="left" vertical="top" wrapText="1"/>
    </xf>
    <xf numFmtId="0" fontId="25" fillId="0" borderId="8" xfId="0" applyFont="1" applyBorder="1" applyAlignment="1">
      <alignment horizontal="left" vertical="top" wrapText="1"/>
    </xf>
    <xf numFmtId="49" fontId="25" fillId="0" borderId="12" xfId="0" applyNumberFormat="1" applyFont="1" applyBorder="1" applyAlignment="1" applyProtection="1">
      <alignment horizontal="center" vertical="center"/>
    </xf>
    <xf numFmtId="0" fontId="25" fillId="0" borderId="11" xfId="0" applyFont="1" applyBorder="1" applyAlignment="1" applyProtection="1">
      <alignment horizontal="center" vertical="center"/>
    </xf>
    <xf numFmtId="0" fontId="26" fillId="0" borderId="5"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29" fillId="7" borderId="13" xfId="0" applyFont="1" applyFill="1" applyBorder="1" applyAlignment="1" applyProtection="1">
      <alignment horizontal="left" vertical="top" wrapText="1"/>
    </xf>
    <xf numFmtId="0" fontId="29" fillId="7" borderId="0" xfId="0" applyFont="1" applyFill="1" applyBorder="1" applyAlignment="1" applyProtection="1">
      <alignment horizontal="left" vertical="top" wrapText="1"/>
    </xf>
    <xf numFmtId="0" fontId="47" fillId="0" borderId="17" xfId="0" applyFont="1" applyBorder="1" applyAlignment="1" applyProtection="1">
      <alignment vertical="center"/>
    </xf>
    <xf numFmtId="0" fontId="47" fillId="0" borderId="8" xfId="0" applyFont="1" applyBorder="1" applyAlignment="1" applyProtection="1">
      <alignment vertical="center"/>
    </xf>
    <xf numFmtId="0" fontId="20" fillId="12" borderId="17" xfId="0" applyFont="1" applyFill="1" applyBorder="1" applyAlignment="1">
      <alignment horizontal="center"/>
    </xf>
    <xf numFmtId="0" fontId="20" fillId="12" borderId="14" xfId="0" applyFont="1" applyFill="1" applyBorder="1" applyAlignment="1">
      <alignment horizontal="center"/>
    </xf>
    <xf numFmtId="0" fontId="20" fillId="12" borderId="8" xfId="0" applyFont="1" applyFill="1" applyBorder="1" applyAlignment="1">
      <alignment horizontal="center"/>
    </xf>
    <xf numFmtId="0" fontId="25" fillId="12" borderId="13" xfId="0" applyFont="1" applyFill="1" applyBorder="1" applyAlignment="1">
      <alignment horizontal="left" vertical="top" wrapText="1"/>
    </xf>
    <xf numFmtId="0" fontId="25" fillId="12" borderId="0" xfId="0" applyFont="1" applyFill="1" applyBorder="1" applyAlignment="1">
      <alignment horizontal="left" vertical="top" wrapText="1"/>
    </xf>
    <xf numFmtId="0" fontId="25" fillId="12" borderId="14" xfId="0" applyFont="1" applyFill="1" applyBorder="1" applyAlignment="1">
      <alignment horizontal="left" vertical="top" wrapText="1"/>
    </xf>
    <xf numFmtId="0" fontId="25" fillId="12" borderId="8" xfId="0" applyFont="1" applyFill="1" applyBorder="1" applyAlignment="1">
      <alignment horizontal="left" vertical="top" wrapText="1"/>
    </xf>
    <xf numFmtId="0" fontId="25" fillId="12" borderId="12" xfId="0" applyFont="1" applyFill="1" applyBorder="1" applyAlignment="1">
      <alignment horizontal="left" vertical="top" wrapText="1"/>
    </xf>
    <xf numFmtId="0" fontId="25" fillId="12" borderId="2" xfId="0" applyFont="1" applyFill="1" applyBorder="1" applyAlignment="1">
      <alignment horizontal="left" vertical="top" wrapText="1"/>
    </xf>
    <xf numFmtId="0" fontId="25" fillId="12" borderId="11" xfId="0" applyFont="1" applyFill="1" applyBorder="1" applyAlignment="1">
      <alignment horizontal="left" vertical="top" wrapText="1"/>
    </xf>
    <xf numFmtId="0" fontId="38" fillId="12" borderId="17" xfId="0" applyFont="1" applyFill="1" applyBorder="1" applyAlignment="1">
      <alignment horizontal="center" vertical="center"/>
    </xf>
    <xf numFmtId="0" fontId="38" fillId="12" borderId="14" xfId="0" applyFont="1" applyFill="1" applyBorder="1" applyAlignment="1">
      <alignment horizontal="center" vertical="center"/>
    </xf>
    <xf numFmtId="0" fontId="38" fillId="12" borderId="8" xfId="0" applyFont="1" applyFill="1" applyBorder="1" applyAlignment="1">
      <alignment horizontal="center" vertical="center"/>
    </xf>
    <xf numFmtId="0" fontId="38" fillId="12" borderId="13" xfId="0" applyFont="1" applyFill="1" applyBorder="1" applyAlignment="1">
      <alignment horizontal="center" vertical="center"/>
    </xf>
    <xf numFmtId="0" fontId="38" fillId="12" borderId="0" xfId="0" applyFont="1" applyFill="1" applyBorder="1" applyAlignment="1">
      <alignment horizontal="center" vertical="center"/>
    </xf>
    <xf numFmtId="0" fontId="38" fillId="12" borderId="10" xfId="0" applyFont="1" applyFill="1" applyBorder="1" applyAlignment="1">
      <alignment horizontal="center" vertical="center"/>
    </xf>
    <xf numFmtId="0" fontId="38" fillId="12" borderId="12" xfId="0" applyFont="1" applyFill="1" applyBorder="1" applyAlignment="1">
      <alignment horizontal="center" vertical="center"/>
    </xf>
    <xf numFmtId="0" fontId="38" fillId="12" borderId="2" xfId="0" applyFont="1" applyFill="1" applyBorder="1" applyAlignment="1">
      <alignment horizontal="center" vertical="center"/>
    </xf>
    <xf numFmtId="0" fontId="38" fillId="12" borderId="11" xfId="0" applyFont="1" applyFill="1" applyBorder="1" applyAlignment="1">
      <alignment horizontal="center" vertical="center"/>
    </xf>
    <xf numFmtId="0" fontId="27" fillId="0" borderId="17" xfId="0" applyFont="1" applyBorder="1" applyAlignment="1">
      <alignment horizontal="left"/>
    </xf>
    <xf numFmtId="0" fontId="27" fillId="0" borderId="14" xfId="0" applyFont="1" applyBorder="1" applyAlignment="1">
      <alignment horizontal="left"/>
    </xf>
    <xf numFmtId="0" fontId="27" fillId="0" borderId="8" xfId="0" applyFont="1" applyBorder="1" applyAlignment="1">
      <alignment horizontal="left"/>
    </xf>
    <xf numFmtId="0" fontId="29" fillId="7" borderId="5" xfId="0" applyFont="1" applyFill="1" applyBorder="1" applyAlignment="1" applyProtection="1">
      <alignment horizontal="left" vertical="center" wrapText="1"/>
    </xf>
    <xf numFmtId="0" fontId="29" fillId="7" borderId="3" xfId="0" applyFont="1" applyFill="1" applyBorder="1" applyAlignment="1" applyProtection="1">
      <alignment horizontal="left" vertical="center" wrapText="1"/>
    </xf>
    <xf numFmtId="0" fontId="29" fillId="7" borderId="6" xfId="0" applyFont="1" applyFill="1" applyBorder="1" applyAlignment="1" applyProtection="1">
      <alignment horizontal="left" vertical="center" wrapText="1"/>
    </xf>
    <xf numFmtId="0" fontId="27" fillId="0" borderId="5" xfId="0" applyFont="1" applyBorder="1" applyAlignment="1">
      <alignment horizontal="center"/>
    </xf>
    <xf numFmtId="0" fontId="27" fillId="0" borderId="6" xfId="0" applyFont="1" applyBorder="1" applyAlignment="1">
      <alignment horizontal="center"/>
    </xf>
    <xf numFmtId="0" fontId="25" fillId="0" borderId="2" xfId="0" applyFont="1" applyBorder="1"/>
    <xf numFmtId="0" fontId="25" fillId="0" borderId="11" xfId="0" applyFont="1" applyBorder="1"/>
    <xf numFmtId="0" fontId="20" fillId="0" borderId="5"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25" fillId="16" borderId="14" xfId="0" applyFont="1" applyFill="1" applyBorder="1" applyAlignment="1" applyProtection="1">
      <alignment horizontal="center" vertical="center" wrapText="1"/>
    </xf>
    <xf numFmtId="0" fontId="18" fillId="3" borderId="13" xfId="0" applyFont="1" applyFill="1" applyBorder="1" applyAlignment="1" applyProtection="1">
      <alignment vertical="center" wrapText="1"/>
    </xf>
    <xf numFmtId="0" fontId="18" fillId="3" borderId="0" xfId="0" applyFont="1" applyFill="1" applyBorder="1" applyAlignment="1" applyProtection="1">
      <alignment vertical="center" wrapText="1"/>
    </xf>
    <xf numFmtId="0" fontId="18" fillId="3" borderId="10" xfId="0" applyFont="1" applyFill="1" applyBorder="1" applyAlignment="1" applyProtection="1">
      <alignment vertical="center" wrapText="1"/>
    </xf>
    <xf numFmtId="0" fontId="20" fillId="16" borderId="0" xfId="0" applyFont="1" applyFill="1" applyAlignment="1" applyProtection="1">
      <alignment horizontal="center" vertical="center" wrapText="1"/>
    </xf>
    <xf numFmtId="0" fontId="1" fillId="16" borderId="0"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4" fillId="4" borderId="6" xfId="0" applyFont="1" applyFill="1" applyBorder="1" applyAlignment="1" applyProtection="1">
      <alignment horizontal="center" vertical="center" wrapText="1"/>
    </xf>
    <xf numFmtId="0" fontId="14" fillId="4" borderId="1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8" fillId="3" borderId="45" xfId="0" applyFont="1" applyFill="1" applyBorder="1" applyAlignment="1" applyProtection="1">
      <alignment vertical="center" wrapText="1"/>
    </xf>
    <xf numFmtId="0" fontId="18" fillId="3" borderId="3" xfId="0" applyFont="1" applyFill="1" applyBorder="1" applyAlignment="1" applyProtection="1">
      <alignment vertical="center" wrapText="1"/>
    </xf>
    <xf numFmtId="0" fontId="18" fillId="3" borderId="6" xfId="0" applyFont="1" applyFill="1" applyBorder="1" applyAlignment="1" applyProtection="1">
      <alignment vertical="center" wrapText="1"/>
    </xf>
    <xf numFmtId="0" fontId="18" fillId="3" borderId="17" xfId="0" applyFont="1" applyFill="1" applyBorder="1" applyAlignment="1" applyProtection="1">
      <alignment horizontal="left" vertical="center" wrapText="1"/>
    </xf>
    <xf numFmtId="0" fontId="18" fillId="3" borderId="14" xfId="0" applyFont="1" applyFill="1" applyBorder="1" applyAlignment="1" applyProtection="1">
      <alignment horizontal="left" vertical="center" wrapText="1"/>
    </xf>
    <xf numFmtId="0" fontId="18" fillId="3" borderId="8" xfId="0" applyFont="1" applyFill="1" applyBorder="1" applyAlignment="1" applyProtection="1">
      <alignment horizontal="left" vertical="center" wrapText="1"/>
    </xf>
    <xf numFmtId="0" fontId="18" fillId="3" borderId="13"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xf>
    <xf numFmtId="0" fontId="18" fillId="3" borderId="12" xfId="0" applyFont="1" applyFill="1" applyBorder="1" applyAlignment="1" applyProtection="1">
      <alignment vertical="center" wrapText="1"/>
    </xf>
    <xf numFmtId="0" fontId="18" fillId="3" borderId="2" xfId="0" applyFont="1" applyFill="1" applyBorder="1" applyAlignment="1" applyProtection="1">
      <alignment vertical="center" wrapText="1"/>
    </xf>
    <xf numFmtId="0" fontId="18" fillId="3" borderId="11" xfId="0" applyFont="1" applyFill="1" applyBorder="1" applyAlignment="1" applyProtection="1">
      <alignment vertical="center" wrapText="1"/>
    </xf>
    <xf numFmtId="0" fontId="48" fillId="3" borderId="5" xfId="0" applyFont="1" applyFill="1" applyBorder="1" applyAlignment="1" applyProtection="1">
      <alignment horizontal="center" vertical="center" wrapText="1"/>
    </xf>
    <xf numFmtId="0" fontId="48" fillId="3" borderId="3" xfId="0" applyFont="1" applyFill="1" applyBorder="1" applyAlignment="1" applyProtection="1">
      <alignment horizontal="center" vertical="center" wrapText="1"/>
    </xf>
    <xf numFmtId="0" fontId="48" fillId="3" borderId="44" xfId="0" applyFont="1" applyFill="1" applyBorder="1" applyAlignment="1" applyProtection="1">
      <alignment horizontal="center" vertical="center" wrapText="1"/>
    </xf>
    <xf numFmtId="0" fontId="18" fillId="3" borderId="17" xfId="0" applyFont="1" applyFill="1" applyBorder="1" applyAlignment="1" applyProtection="1">
      <alignment vertical="center" wrapText="1"/>
    </xf>
    <xf numFmtId="0" fontId="18" fillId="3" borderId="14" xfId="0" applyFont="1" applyFill="1" applyBorder="1" applyAlignment="1" applyProtection="1">
      <alignment vertical="center" wrapText="1"/>
    </xf>
    <xf numFmtId="0" fontId="18" fillId="3" borderId="8" xfId="0" applyFont="1" applyFill="1" applyBorder="1" applyAlignment="1" applyProtection="1">
      <alignment vertical="center" wrapText="1"/>
    </xf>
    <xf numFmtId="0" fontId="25" fillId="0" borderId="12" xfId="0" applyFont="1" applyBorder="1" applyAlignment="1">
      <alignment horizontal="left" vertical="top" wrapText="1"/>
    </xf>
    <xf numFmtId="0" fontId="25" fillId="0" borderId="2" xfId="0" applyFont="1" applyBorder="1" applyAlignment="1">
      <alignment horizontal="left" vertical="top" wrapText="1"/>
    </xf>
    <xf numFmtId="0" fontId="25" fillId="0" borderId="11" xfId="0" applyFont="1" applyBorder="1" applyAlignment="1">
      <alignment horizontal="left" vertical="top" wrapText="1"/>
    </xf>
  </cellXfs>
  <cellStyles count="13">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FICHE_01" xfId="3" xr:uid="{00000000-0005-0000-0000-00000A000000}"/>
    <cellStyle name="Pourcentage" xfId="2" builtinId="5"/>
    <cellStyle name="Pourcentage 2" xfId="10" xr:uid="{00000000-0005-0000-0000-00000C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ldOC_ProdFictionCM_Dossier_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egion.fr/Cinema-Audiovisuel-Multimedia-Aide-a-la-creation-audiovisuelle" TargetMode="External"/><Relationship Id="rId1" Type="http://schemas.openxmlformats.org/officeDocument/2006/relationships/hyperlink" Target="mailto:film@laregion.f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Normal="100" zoomScaleSheetLayoutView="100" workbookViewId="0">
      <selection activeCell="J38" sqref="J38"/>
    </sheetView>
  </sheetViews>
  <sheetFormatPr baseColWidth="10" defaultColWidth="12" defaultRowHeight="12" x14ac:dyDescent="0.2"/>
  <cols>
    <col min="1" max="3" width="12" style="81" customWidth="1"/>
    <col min="4" max="12" width="12" style="81"/>
    <col min="13" max="13" width="14.5" style="81" customWidth="1"/>
    <col min="14" max="16384" width="12" style="81"/>
  </cols>
  <sheetData>
    <row r="1" spans="1:14" ht="12.75" x14ac:dyDescent="0.2">
      <c r="A1" s="314"/>
      <c r="B1" s="394"/>
      <c r="C1" s="394"/>
      <c r="D1" s="394"/>
      <c r="E1" s="394"/>
      <c r="F1" s="394"/>
      <c r="G1" s="394"/>
      <c r="H1" s="394"/>
      <c r="I1" s="394"/>
      <c r="J1" s="394"/>
      <c r="K1" s="394"/>
      <c r="L1" s="394"/>
      <c r="M1" s="394"/>
      <c r="N1" s="314"/>
    </row>
    <row r="2" spans="1:14" ht="12.75" x14ac:dyDescent="0.2">
      <c r="A2" s="314"/>
      <c r="B2" s="394"/>
      <c r="C2" s="394"/>
      <c r="D2" s="394"/>
      <c r="E2" s="394"/>
      <c r="F2" s="394"/>
      <c r="G2" s="394"/>
      <c r="H2" s="394"/>
      <c r="I2" s="394"/>
      <c r="J2" s="394"/>
      <c r="K2" s="394"/>
      <c r="L2" s="394"/>
      <c r="M2" s="394"/>
      <c r="N2" s="314"/>
    </row>
    <row r="3" spans="1:14" x14ac:dyDescent="0.2">
      <c r="A3" s="315"/>
      <c r="B3" s="315"/>
      <c r="C3" s="315"/>
      <c r="D3" s="315"/>
      <c r="E3" s="315"/>
      <c r="F3" s="315"/>
      <c r="G3" s="315"/>
      <c r="H3" s="315"/>
      <c r="I3" s="315"/>
      <c r="J3" s="315"/>
      <c r="K3" s="315"/>
      <c r="L3" s="315"/>
      <c r="M3" s="315"/>
      <c r="N3" s="315"/>
    </row>
    <row r="4" spans="1:14" ht="15" x14ac:dyDescent="0.2">
      <c r="A4" s="315"/>
      <c r="B4" s="396" t="s">
        <v>188</v>
      </c>
      <c r="C4" s="396"/>
      <c r="D4" s="396"/>
      <c r="E4" s="396"/>
      <c r="F4" s="396"/>
      <c r="G4" s="396"/>
      <c r="H4" s="396"/>
      <c r="I4" s="396"/>
      <c r="J4" s="396"/>
      <c r="K4" s="396"/>
      <c r="L4" s="396"/>
      <c r="M4" s="396"/>
      <c r="N4" s="315"/>
    </row>
    <row r="5" spans="1:14" ht="15" x14ac:dyDescent="0.2">
      <c r="A5" s="315"/>
      <c r="B5" s="396" t="s">
        <v>272</v>
      </c>
      <c r="C5" s="396"/>
      <c r="D5" s="396"/>
      <c r="E5" s="396"/>
      <c r="F5" s="396"/>
      <c r="G5" s="396"/>
      <c r="H5" s="396"/>
      <c r="I5" s="396"/>
      <c r="J5" s="396"/>
      <c r="K5" s="396"/>
      <c r="L5" s="396"/>
      <c r="M5" s="396"/>
      <c r="N5" s="315"/>
    </row>
    <row r="6" spans="1:14" ht="15" customHeight="1" x14ac:dyDescent="0.2">
      <c r="A6" s="396" t="s">
        <v>338</v>
      </c>
      <c r="B6" s="396"/>
      <c r="C6" s="396"/>
      <c r="D6" s="396"/>
      <c r="E6" s="396"/>
      <c r="F6" s="396"/>
      <c r="G6" s="396"/>
      <c r="H6" s="396"/>
      <c r="I6" s="396"/>
      <c r="J6" s="396"/>
      <c r="K6" s="396"/>
      <c r="L6" s="396"/>
      <c r="M6" s="396"/>
      <c r="N6" s="396"/>
    </row>
    <row r="7" spans="1:14" ht="15" customHeight="1" x14ac:dyDescent="0.2">
      <c r="A7" s="396" t="s">
        <v>384</v>
      </c>
      <c r="B7" s="396"/>
      <c r="C7" s="396"/>
      <c r="D7" s="396"/>
      <c r="E7" s="396"/>
      <c r="F7" s="396"/>
      <c r="G7" s="396"/>
      <c r="H7" s="396"/>
      <c r="I7" s="396"/>
      <c r="J7" s="396"/>
      <c r="K7" s="396"/>
      <c r="L7" s="396"/>
      <c r="M7" s="396"/>
      <c r="N7" s="396"/>
    </row>
    <row r="8" spans="1:14" x14ac:dyDescent="0.2">
      <c r="A8" s="314"/>
      <c r="B8" s="395" t="s">
        <v>385</v>
      </c>
      <c r="C8" s="395"/>
      <c r="D8" s="395"/>
      <c r="E8" s="395"/>
      <c r="F8" s="395"/>
      <c r="G8" s="395"/>
      <c r="H8" s="395"/>
      <c r="I8" s="395"/>
      <c r="J8" s="395"/>
      <c r="K8" s="395"/>
      <c r="L8" s="395"/>
      <c r="M8" s="395"/>
      <c r="N8" s="314"/>
    </row>
    <row r="9" spans="1:14" x14ac:dyDescent="0.2">
      <c r="A9" s="314"/>
      <c r="B9" s="395"/>
      <c r="C9" s="395"/>
      <c r="D9" s="395"/>
      <c r="E9" s="395"/>
      <c r="F9" s="395"/>
      <c r="G9" s="395"/>
      <c r="H9" s="395"/>
      <c r="I9" s="395"/>
      <c r="J9" s="395"/>
      <c r="K9" s="395"/>
      <c r="L9" s="395"/>
      <c r="M9" s="395"/>
      <c r="N9" s="314"/>
    </row>
    <row r="10" spans="1:14" ht="12.75" x14ac:dyDescent="0.2">
      <c r="A10" s="314"/>
      <c r="B10" s="394" t="s">
        <v>210</v>
      </c>
      <c r="C10" s="394"/>
      <c r="D10" s="394"/>
      <c r="E10" s="394"/>
      <c r="F10" s="394"/>
      <c r="G10" s="394"/>
      <c r="H10" s="394"/>
      <c r="I10" s="394"/>
      <c r="J10" s="394"/>
      <c r="K10" s="394"/>
      <c r="L10" s="394"/>
      <c r="M10" s="394"/>
      <c r="N10" s="314"/>
    </row>
    <row r="11" spans="1:14" ht="12.75" x14ac:dyDescent="0.2">
      <c r="A11" s="314"/>
      <c r="B11" s="394" t="s">
        <v>308</v>
      </c>
      <c r="C11" s="394"/>
      <c r="D11" s="394"/>
      <c r="E11" s="394"/>
      <c r="F11" s="394"/>
      <c r="G11" s="394"/>
      <c r="H11" s="394"/>
      <c r="I11" s="394"/>
      <c r="J11" s="394"/>
      <c r="K11" s="394"/>
      <c r="L11" s="394"/>
      <c r="M11" s="394"/>
      <c r="N11" s="314"/>
    </row>
    <row r="12" spans="1:14" ht="12.75" x14ac:dyDescent="0.2">
      <c r="A12" s="314"/>
      <c r="B12" s="394" t="s">
        <v>401</v>
      </c>
      <c r="C12" s="394"/>
      <c r="D12" s="394"/>
      <c r="E12" s="394"/>
      <c r="F12" s="394"/>
      <c r="G12" s="394"/>
      <c r="H12" s="394"/>
      <c r="I12" s="394"/>
      <c r="J12" s="394"/>
      <c r="K12" s="394"/>
      <c r="L12" s="394"/>
      <c r="M12" s="394"/>
      <c r="N12" s="314"/>
    </row>
    <row r="13" spans="1:14" ht="12.75" x14ac:dyDescent="0.2">
      <c r="A13" s="314"/>
      <c r="B13" s="316"/>
      <c r="C13" s="316"/>
      <c r="D13" s="316"/>
      <c r="E13" s="316"/>
      <c r="F13" s="316"/>
      <c r="G13" s="316"/>
      <c r="H13" s="316"/>
      <c r="I13" s="316"/>
      <c r="J13" s="316"/>
      <c r="K13" s="316"/>
      <c r="L13" s="316"/>
      <c r="M13" s="316"/>
      <c r="N13" s="314"/>
    </row>
    <row r="14" spans="1:14" ht="12.75" x14ac:dyDescent="0.2">
      <c r="A14" s="314"/>
      <c r="B14" s="397" t="s">
        <v>124</v>
      </c>
      <c r="C14" s="394"/>
      <c r="D14" s="394"/>
      <c r="E14" s="394"/>
      <c r="F14" s="394"/>
      <c r="G14" s="394"/>
      <c r="H14" s="394"/>
      <c r="I14" s="394"/>
      <c r="J14" s="394"/>
      <c r="K14" s="394"/>
      <c r="L14" s="394"/>
      <c r="M14" s="394"/>
      <c r="N14" s="314"/>
    </row>
    <row r="15" spans="1:14" ht="12.75" customHeight="1" x14ac:dyDescent="0.2">
      <c r="A15" s="314"/>
      <c r="B15" s="394"/>
      <c r="C15" s="394"/>
      <c r="D15" s="394"/>
      <c r="E15" s="394"/>
      <c r="F15" s="394"/>
      <c r="G15" s="394"/>
      <c r="H15" s="394"/>
      <c r="I15" s="394"/>
      <c r="J15" s="394"/>
      <c r="K15" s="394"/>
      <c r="L15" s="394"/>
      <c r="M15" s="394"/>
      <c r="N15" s="314"/>
    </row>
    <row r="16" spans="1:14" ht="12.75" customHeight="1" x14ac:dyDescent="0.2">
      <c r="A16" s="314"/>
      <c r="B16" s="394"/>
      <c r="C16" s="394"/>
      <c r="D16" s="394"/>
      <c r="E16" s="394"/>
      <c r="F16" s="394"/>
      <c r="G16" s="394"/>
      <c r="H16" s="394"/>
      <c r="I16" s="394"/>
      <c r="J16" s="394"/>
      <c r="K16" s="394"/>
      <c r="L16" s="394"/>
      <c r="M16" s="394"/>
      <c r="N16" s="314"/>
    </row>
    <row r="17" spans="1:14" ht="12.75" customHeight="1" x14ac:dyDescent="0.2">
      <c r="A17" s="314"/>
      <c r="B17" s="394"/>
      <c r="C17" s="394"/>
      <c r="D17" s="394"/>
      <c r="E17" s="394"/>
      <c r="F17" s="394"/>
      <c r="G17" s="394"/>
      <c r="H17" s="394"/>
      <c r="I17" s="394"/>
      <c r="J17" s="394"/>
      <c r="K17" s="394"/>
      <c r="L17" s="394"/>
      <c r="M17" s="394"/>
      <c r="N17" s="314"/>
    </row>
    <row r="18" spans="1:14" ht="12.75" customHeight="1" x14ac:dyDescent="0.2">
      <c r="A18" s="314"/>
      <c r="B18" s="394"/>
      <c r="C18" s="394"/>
      <c r="D18" s="394"/>
      <c r="E18" s="394"/>
      <c r="F18" s="394"/>
      <c r="G18" s="394"/>
      <c r="H18" s="394"/>
      <c r="I18" s="394"/>
      <c r="J18" s="394"/>
      <c r="K18" s="394"/>
      <c r="L18" s="394"/>
      <c r="M18" s="394"/>
      <c r="N18" s="314"/>
    </row>
    <row r="19" spans="1:14" ht="12.75" x14ac:dyDescent="0.2">
      <c r="A19" s="314"/>
      <c r="B19" s="397"/>
      <c r="C19" s="394"/>
      <c r="D19" s="394"/>
      <c r="E19" s="394"/>
      <c r="F19" s="394"/>
      <c r="G19" s="394"/>
      <c r="H19" s="394"/>
      <c r="I19" s="394"/>
      <c r="J19" s="394"/>
      <c r="K19" s="394"/>
      <c r="L19" s="394"/>
      <c r="M19" s="394"/>
      <c r="N19" s="314"/>
    </row>
    <row r="20" spans="1:14" ht="12.75" x14ac:dyDescent="0.2">
      <c r="A20" s="314"/>
      <c r="B20" s="393"/>
      <c r="C20" s="394"/>
      <c r="D20" s="394"/>
      <c r="E20" s="394"/>
      <c r="F20" s="394"/>
      <c r="G20" s="394"/>
      <c r="H20" s="394"/>
      <c r="I20" s="394"/>
      <c r="J20" s="394"/>
      <c r="K20" s="394"/>
      <c r="L20" s="394"/>
      <c r="M20" s="394"/>
      <c r="N20" s="314"/>
    </row>
    <row r="21" spans="1:14" x14ac:dyDescent="0.2">
      <c r="A21" s="315"/>
      <c r="B21" s="315"/>
      <c r="C21" s="315"/>
      <c r="D21" s="315"/>
      <c r="E21" s="315"/>
      <c r="F21" s="315"/>
      <c r="G21" s="315"/>
      <c r="H21" s="315"/>
      <c r="I21" s="315"/>
      <c r="J21" s="315"/>
      <c r="K21" s="315"/>
      <c r="L21" s="315"/>
      <c r="M21" s="315"/>
      <c r="N21" s="315"/>
    </row>
    <row r="22" spans="1:14" ht="12.75" x14ac:dyDescent="0.2">
      <c r="A22" s="392"/>
      <c r="B22" s="390"/>
      <c r="C22" s="391"/>
      <c r="D22" s="391"/>
      <c r="E22" s="391"/>
      <c r="F22" s="391"/>
      <c r="G22" s="391"/>
      <c r="H22" s="391"/>
      <c r="I22" s="391"/>
      <c r="J22" s="391"/>
      <c r="K22" s="391"/>
      <c r="L22" s="391"/>
      <c r="M22" s="391"/>
      <c r="N22" s="392"/>
    </row>
    <row r="23" spans="1:14" x14ac:dyDescent="0.2">
      <c r="A23" s="392"/>
      <c r="B23" s="397" t="s">
        <v>402</v>
      </c>
      <c r="C23" s="397"/>
      <c r="D23" s="397"/>
      <c r="E23" s="397"/>
      <c r="F23" s="397"/>
      <c r="G23" s="397"/>
      <c r="H23" s="397"/>
      <c r="I23" s="397"/>
      <c r="J23" s="397"/>
      <c r="K23" s="397"/>
      <c r="L23" s="397"/>
      <c r="M23" s="397"/>
      <c r="N23" s="392"/>
    </row>
    <row r="24" spans="1:14" ht="12.75" x14ac:dyDescent="0.2">
      <c r="A24" s="392"/>
      <c r="B24" s="394"/>
      <c r="C24" s="394"/>
      <c r="D24" s="394"/>
      <c r="E24" s="394"/>
      <c r="F24" s="394"/>
      <c r="G24" s="394"/>
      <c r="H24" s="394"/>
      <c r="I24" s="394"/>
      <c r="J24" s="394"/>
      <c r="K24" s="394"/>
      <c r="L24" s="394"/>
      <c r="M24" s="394"/>
      <c r="N24" s="392"/>
    </row>
    <row r="25" spans="1:14" ht="12.75" x14ac:dyDescent="0.2">
      <c r="A25" s="392"/>
      <c r="B25" s="394" t="s">
        <v>386</v>
      </c>
      <c r="C25" s="394"/>
      <c r="D25" s="394"/>
      <c r="E25" s="394"/>
      <c r="F25" s="394"/>
      <c r="G25" s="394"/>
      <c r="H25" s="394"/>
      <c r="I25" s="394"/>
      <c r="J25" s="394"/>
      <c r="K25" s="394"/>
      <c r="L25" s="394"/>
      <c r="M25" s="394"/>
      <c r="N25" s="392"/>
    </row>
    <row r="26" spans="1:14" ht="12.75" x14ac:dyDescent="0.2">
      <c r="A26" s="392"/>
      <c r="B26" s="394"/>
      <c r="C26" s="394"/>
      <c r="D26" s="394"/>
      <c r="E26" s="394"/>
      <c r="F26" s="394"/>
      <c r="G26" s="394"/>
      <c r="H26" s="394"/>
      <c r="I26" s="394"/>
      <c r="J26" s="394"/>
      <c r="K26" s="394"/>
      <c r="L26" s="394"/>
      <c r="M26" s="394"/>
      <c r="N26" s="392"/>
    </row>
    <row r="27" spans="1:14" ht="14.25" customHeight="1" x14ac:dyDescent="0.2">
      <c r="A27" s="392"/>
      <c r="B27" s="394"/>
      <c r="C27" s="394"/>
      <c r="D27" s="394"/>
      <c r="E27" s="394"/>
      <c r="F27" s="394"/>
      <c r="G27" s="394"/>
      <c r="H27" s="394"/>
      <c r="I27" s="394"/>
      <c r="J27" s="394"/>
      <c r="K27" s="394"/>
      <c r="L27" s="394"/>
      <c r="M27" s="394"/>
      <c r="N27" s="392"/>
    </row>
    <row r="28" spans="1:14" x14ac:dyDescent="0.2">
      <c r="A28" s="315"/>
      <c r="B28" s="315"/>
      <c r="C28" s="315"/>
      <c r="D28" s="315"/>
      <c r="E28" s="315"/>
      <c r="F28" s="315"/>
      <c r="G28" s="315"/>
      <c r="H28" s="315"/>
      <c r="I28" s="315"/>
      <c r="J28" s="315"/>
      <c r="K28" s="315"/>
      <c r="L28" s="315"/>
      <c r="M28" s="315"/>
      <c r="N28" s="315"/>
    </row>
    <row r="29" spans="1:14" x14ac:dyDescent="0.2">
      <c r="A29" s="315"/>
      <c r="B29" s="315"/>
      <c r="C29" s="315"/>
      <c r="D29" s="315"/>
      <c r="E29" s="315"/>
      <c r="F29" s="315"/>
      <c r="G29" s="315"/>
      <c r="H29" s="315"/>
      <c r="I29" s="315"/>
      <c r="J29" s="315"/>
      <c r="K29" s="315"/>
      <c r="L29" s="315"/>
      <c r="M29" s="315"/>
      <c r="N29" s="315"/>
    </row>
    <row r="30" spans="1:14" x14ac:dyDescent="0.2">
      <c r="A30" s="315"/>
      <c r="B30" s="315"/>
      <c r="C30" s="315"/>
      <c r="D30" s="315"/>
      <c r="E30" s="315"/>
      <c r="F30" s="315"/>
      <c r="G30" s="315"/>
      <c r="H30" s="315"/>
      <c r="I30" s="315"/>
      <c r="J30" s="315"/>
      <c r="K30" s="315"/>
      <c r="L30" s="315"/>
      <c r="M30" s="315"/>
      <c r="N30" s="315"/>
    </row>
  </sheetData>
  <sheetProtection formatCells="0" selectLockedCells="1"/>
  <mergeCells count="23">
    <mergeCell ref="B26:M26"/>
    <mergeCell ref="B27:M27"/>
    <mergeCell ref="B11:M11"/>
    <mergeCell ref="B12:M12"/>
    <mergeCell ref="B23:M23"/>
    <mergeCell ref="B24:M24"/>
    <mergeCell ref="B25:M25"/>
    <mergeCell ref="B20:M20"/>
    <mergeCell ref="B8:M8"/>
    <mergeCell ref="B1:M1"/>
    <mergeCell ref="B2:M2"/>
    <mergeCell ref="B4:M4"/>
    <mergeCell ref="B5:M5"/>
    <mergeCell ref="A7:N7"/>
    <mergeCell ref="A6:N6"/>
    <mergeCell ref="B15:M15"/>
    <mergeCell ref="B16:M16"/>
    <mergeCell ref="B17:M17"/>
    <mergeCell ref="B18:M18"/>
    <mergeCell ref="B19:M19"/>
    <mergeCell ref="B14:M14"/>
    <mergeCell ref="B9:M9"/>
    <mergeCell ref="B10:M10"/>
  </mergeCells>
  <hyperlinks>
    <hyperlink ref="B14" r:id="rId1" xr:uid="{00000000-0004-0000-0000-000000000000}"/>
    <hyperlink ref="B23:M23" r:id="rId2" display="Les modalités de l'aide et les dates de dépôts 2020 peuvent être consultées sur le site de la Région" xr:uid="{00000000-0004-0000-0000-000001000000}"/>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rgb="FFFFC000"/>
  </sheetPr>
  <dimension ref="A1:Q74"/>
  <sheetViews>
    <sheetView workbookViewId="0">
      <selection activeCell="U14" sqref="U14"/>
    </sheetView>
  </sheetViews>
  <sheetFormatPr baseColWidth="10" defaultRowHeight="12" x14ac:dyDescent="0.2"/>
  <cols>
    <col min="2" max="2" width="13.33203125" bestFit="1" customWidth="1"/>
  </cols>
  <sheetData>
    <row r="1" spans="1:17" ht="12" customHeight="1" x14ac:dyDescent="0.2">
      <c r="A1" s="559" t="s">
        <v>48</v>
      </c>
      <c r="B1" s="560"/>
      <c r="C1" s="551" t="s">
        <v>237</v>
      </c>
      <c r="D1" s="551"/>
      <c r="E1" s="257"/>
      <c r="F1" s="257"/>
      <c r="G1" s="551" t="s">
        <v>115</v>
      </c>
      <c r="H1" s="551"/>
      <c r="I1" s="120" t="s">
        <v>131</v>
      </c>
      <c r="J1" s="255" t="s">
        <v>49</v>
      </c>
      <c r="K1" s="255" t="s">
        <v>51</v>
      </c>
      <c r="L1" s="53" t="s">
        <v>249</v>
      </c>
      <c r="M1" s="258"/>
      <c r="N1" s="259"/>
      <c r="O1" s="509" t="s">
        <v>310</v>
      </c>
      <c r="P1" s="510"/>
      <c r="Q1" s="511"/>
    </row>
    <row r="2" spans="1:17" s="79" customFormat="1" ht="36.75" customHeight="1" x14ac:dyDescent="0.2">
      <c r="A2" s="561">
        <f>'1_TITRE'!B2</f>
        <v>0</v>
      </c>
      <c r="B2" s="562"/>
      <c r="C2" s="512" t="str">
        <f>CONCATENATE('1_TITRE'!B15," ",'1_TITRE'!F15)</f>
        <v xml:space="preserve"> </v>
      </c>
      <c r="D2" s="512"/>
      <c r="E2" s="512" t="str">
        <f>CONCATENATE('4_AUTEURS'!H7," ",'4_AUTEURS'!N7,"  ",'4_AUTEURS'!H16," ",'4_AUTEURS'!N16)</f>
        <v xml:space="preserve"> 0   0</v>
      </c>
      <c r="F2" s="512"/>
      <c r="G2" s="512">
        <f>'2_PRODUCTION'!B9</f>
        <v>0</v>
      </c>
      <c r="H2" s="512"/>
      <c r="I2" s="310" t="str">
        <f>LEFT('3_ENTREPRISE'!B9,2)</f>
        <v/>
      </c>
      <c r="J2" s="311"/>
      <c r="K2" s="311" t="s">
        <v>337</v>
      </c>
      <c r="L2" s="312" t="str">
        <f>CONCATENATE('1_TITRE'!L8," x ",'1_TITRE'!L6)</f>
        <v xml:space="preserve"> x </v>
      </c>
      <c r="M2" s="531" t="s">
        <v>258</v>
      </c>
      <c r="N2" s="532"/>
      <c r="O2" s="313">
        <f>'1_TITRE'!G6</f>
        <v>0</v>
      </c>
      <c r="P2" s="313">
        <f>'1_TITRE'!G8</f>
        <v>0</v>
      </c>
      <c r="Q2" s="313">
        <f>'1_TITRE'!G4</f>
        <v>0</v>
      </c>
    </row>
    <row r="3" spans="1:17" ht="12" customHeight="1" x14ac:dyDescent="0.2">
      <c r="A3" s="542" t="str">
        <f>'1_TITRE'!B10</f>
        <v>Synopsis du projet (400 caractères maximum)</v>
      </c>
      <c r="B3" s="543"/>
      <c r="C3" s="543"/>
      <c r="D3" s="543"/>
      <c r="E3" s="543"/>
      <c r="F3" s="543"/>
      <c r="G3" s="543"/>
      <c r="H3" s="543"/>
      <c r="I3" s="543"/>
      <c r="J3" s="543"/>
      <c r="K3" s="543"/>
      <c r="L3" s="544"/>
      <c r="M3" s="260"/>
      <c r="N3" s="261"/>
      <c r="O3" s="513" t="s">
        <v>311</v>
      </c>
      <c r="P3" s="514"/>
      <c r="Q3" s="515"/>
    </row>
    <row r="4" spans="1:17" x14ac:dyDescent="0.2">
      <c r="A4" s="545"/>
      <c r="B4" s="546"/>
      <c r="C4" s="546"/>
      <c r="D4" s="546"/>
      <c r="E4" s="546"/>
      <c r="F4" s="546"/>
      <c r="G4" s="546"/>
      <c r="H4" s="546"/>
      <c r="I4" s="546"/>
      <c r="J4" s="546"/>
      <c r="K4" s="546"/>
      <c r="L4" s="547"/>
      <c r="M4" s="260"/>
      <c r="N4" s="261"/>
      <c r="O4" s="516"/>
      <c r="P4" s="517"/>
      <c r="Q4" s="518"/>
    </row>
    <row r="5" spans="1:17" x14ac:dyDescent="0.2">
      <c r="A5" s="545"/>
      <c r="B5" s="546"/>
      <c r="C5" s="546"/>
      <c r="D5" s="546"/>
      <c r="E5" s="546"/>
      <c r="F5" s="546"/>
      <c r="G5" s="546"/>
      <c r="H5" s="546"/>
      <c r="I5" s="546"/>
      <c r="J5" s="546"/>
      <c r="K5" s="546"/>
      <c r="L5" s="547"/>
      <c r="M5" s="260"/>
      <c r="N5" s="261"/>
      <c r="O5" s="516"/>
      <c r="P5" s="517"/>
      <c r="Q5" s="518"/>
    </row>
    <row r="6" spans="1:17" x14ac:dyDescent="0.2">
      <c r="A6" s="548"/>
      <c r="B6" s="549"/>
      <c r="C6" s="549"/>
      <c r="D6" s="549"/>
      <c r="E6" s="549"/>
      <c r="F6" s="549"/>
      <c r="G6" s="549"/>
      <c r="H6" s="549"/>
      <c r="I6" s="549"/>
      <c r="J6" s="549"/>
      <c r="K6" s="549"/>
      <c r="L6" s="550"/>
      <c r="M6" s="260"/>
      <c r="N6" s="261"/>
      <c r="O6" s="516"/>
      <c r="P6" s="517"/>
      <c r="Q6" s="518"/>
    </row>
    <row r="7" spans="1:17" ht="12" customHeight="1" x14ac:dyDescent="0.2">
      <c r="A7" s="554" t="str">
        <f>'1_TITRE'!B12</f>
        <v>Si nécessaire, descriptif du projet ou précisions éventuelles (200 caractères maximum)</v>
      </c>
      <c r="B7" s="555"/>
      <c r="C7" s="555"/>
      <c r="D7" s="555"/>
      <c r="E7" s="555"/>
      <c r="F7" s="555"/>
      <c r="G7" s="555"/>
      <c r="H7" s="555"/>
      <c r="I7" s="555"/>
      <c r="J7" s="555"/>
      <c r="K7" s="555"/>
      <c r="L7" s="556"/>
      <c r="M7" s="262"/>
      <c r="N7" s="261"/>
      <c r="O7" s="516"/>
      <c r="P7" s="517"/>
      <c r="Q7" s="518"/>
    </row>
    <row r="8" spans="1:17" x14ac:dyDescent="0.2">
      <c r="A8" s="631"/>
      <c r="B8" s="632"/>
      <c r="C8" s="632"/>
      <c r="D8" s="632"/>
      <c r="E8" s="632"/>
      <c r="F8" s="632"/>
      <c r="G8" s="632"/>
      <c r="H8" s="632"/>
      <c r="I8" s="632"/>
      <c r="J8" s="632"/>
      <c r="K8" s="632"/>
      <c r="L8" s="633"/>
      <c r="M8" s="262"/>
      <c r="N8" s="261"/>
      <c r="O8" s="516"/>
      <c r="P8" s="517"/>
      <c r="Q8" s="518"/>
    </row>
    <row r="9" spans="1:17" ht="12" customHeight="1" x14ac:dyDescent="0.2">
      <c r="A9" s="521" t="s">
        <v>116</v>
      </c>
      <c r="B9" s="522"/>
      <c r="C9" s="557">
        <f>'5_TOURNAGE_POST_DIST'!M8+'5_TOURNAGE_POST_DIST'!M14</f>
        <v>0</v>
      </c>
      <c r="D9" s="558"/>
      <c r="E9" s="521" t="s">
        <v>208</v>
      </c>
      <c r="F9" s="522"/>
      <c r="G9" s="557">
        <f>'5_TOURNAGE_POST_DIST'!M8</f>
        <v>0</v>
      </c>
      <c r="H9" s="558"/>
      <c r="I9" s="521"/>
      <c r="J9" s="522"/>
      <c r="K9" s="521"/>
      <c r="L9" s="522"/>
      <c r="M9" s="499"/>
      <c r="N9" s="500"/>
      <c r="O9" s="516"/>
      <c r="P9" s="517"/>
      <c r="Q9" s="518"/>
    </row>
    <row r="10" spans="1:17" ht="12" customHeight="1" x14ac:dyDescent="0.2">
      <c r="A10" s="563" t="s">
        <v>312</v>
      </c>
      <c r="B10" s="564"/>
      <c r="C10" s="525" t="str">
        <f>CONCATENATE('5_TOURNAGE_POST_DIST'!B3,"  ",'5_TOURNAGE_POST_DIST'!B4,"  ",'5_TOURNAGE_POST_DIST'!B5,"  ",'5_TOURNAGE_POST_DIST'!B6," ",'5_TOURNAGE_POST_DIST'!B7)</f>
        <v xml:space="preserve">       </v>
      </c>
      <c r="D10" s="525"/>
      <c r="E10" s="525"/>
      <c r="F10" s="525"/>
      <c r="G10" s="525"/>
      <c r="H10" s="525"/>
      <c r="I10" s="525"/>
      <c r="J10" s="525"/>
      <c r="K10" s="525"/>
      <c r="L10" s="525"/>
      <c r="M10" s="527" t="s">
        <v>313</v>
      </c>
      <c r="N10" s="528"/>
      <c r="O10" s="517"/>
      <c r="P10" s="517"/>
      <c r="Q10" s="518"/>
    </row>
    <row r="11" spans="1:17" x14ac:dyDescent="0.2">
      <c r="A11" s="506" t="s">
        <v>314</v>
      </c>
      <c r="B11" s="507"/>
      <c r="C11" s="526" t="str">
        <f>CONCATENATE('5_TOURNAGE_POST_DIST'!B11,"  ",'5_TOURNAGE_POST_DIST'!B12,"  ",'5_TOURNAGE_POST_DIST'!B13)</f>
        <v xml:space="preserve">    </v>
      </c>
      <c r="D11" s="526"/>
      <c r="E11" s="526"/>
      <c r="F11" s="526"/>
      <c r="G11" s="526"/>
      <c r="H11" s="526"/>
      <c r="I11" s="526"/>
      <c r="J11" s="526"/>
      <c r="K11" s="526"/>
      <c r="L11" s="526"/>
      <c r="M11" s="523"/>
      <c r="N11" s="524"/>
      <c r="O11" s="517"/>
      <c r="P11" s="517"/>
      <c r="Q11" s="518"/>
    </row>
    <row r="12" spans="1:17" s="139" customFormat="1" ht="12" customHeight="1" x14ac:dyDescent="0.2">
      <c r="A12" s="506" t="s">
        <v>315</v>
      </c>
      <c r="B12" s="507"/>
      <c r="C12" s="526"/>
      <c r="D12" s="526"/>
      <c r="E12" s="526"/>
      <c r="F12" s="526"/>
      <c r="G12" s="526"/>
      <c r="H12" s="526"/>
      <c r="I12" s="526"/>
      <c r="J12" s="526"/>
      <c r="K12" s="526"/>
      <c r="L12" s="526"/>
      <c r="M12" s="529" t="s">
        <v>257</v>
      </c>
      <c r="N12" s="530"/>
      <c r="O12" s="519"/>
      <c r="P12" s="519"/>
      <c r="Q12" s="520"/>
    </row>
    <row r="13" spans="1:17" x14ac:dyDescent="0.2">
      <c r="A13" s="552" t="s">
        <v>238</v>
      </c>
      <c r="B13" s="553"/>
      <c r="C13" s="508"/>
      <c r="D13" s="508"/>
      <c r="E13" s="508"/>
      <c r="F13" s="508"/>
      <c r="G13" s="508"/>
      <c r="H13" s="508"/>
      <c r="I13" s="508"/>
      <c r="J13" s="508"/>
      <c r="K13" s="508"/>
      <c r="L13" s="508"/>
      <c r="M13" s="497"/>
      <c r="N13" s="498"/>
      <c r="O13" s="501" t="s">
        <v>316</v>
      </c>
      <c r="P13" s="501"/>
      <c r="Q13" s="502"/>
    </row>
    <row r="14" spans="1:17" x14ac:dyDescent="0.2">
      <c r="A14" s="263" t="s">
        <v>239</v>
      </c>
      <c r="B14" s="264"/>
      <c r="C14" s="265"/>
      <c r="D14" s="266"/>
      <c r="E14" s="267" t="s">
        <v>254</v>
      </c>
      <c r="F14" s="268"/>
      <c r="G14" s="269" t="s">
        <v>240</v>
      </c>
      <c r="H14" s="269"/>
      <c r="I14" s="269"/>
      <c r="J14" s="270" t="s">
        <v>317</v>
      </c>
      <c r="K14" s="271" t="s">
        <v>318</v>
      </c>
      <c r="L14" s="272" t="s">
        <v>319</v>
      </c>
      <c r="M14" s="273" t="s">
        <v>320</v>
      </c>
      <c r="N14" s="274" t="s">
        <v>245</v>
      </c>
      <c r="O14" s="275" t="s">
        <v>317</v>
      </c>
      <c r="P14" s="276" t="s">
        <v>318</v>
      </c>
      <c r="Q14" s="277" t="s">
        <v>319</v>
      </c>
    </row>
    <row r="15" spans="1:17" x14ac:dyDescent="0.2">
      <c r="A15" s="503" t="s">
        <v>252</v>
      </c>
      <c r="B15" s="504"/>
      <c r="C15" s="505"/>
      <c r="D15" s="278"/>
      <c r="E15" s="279" t="str">
        <f t="shared" ref="E15:E25" si="0">IF(D15=0," ",D15/$D$26)</f>
        <v xml:space="preserve"> </v>
      </c>
      <c r="F15" s="280"/>
      <c r="G15" s="495" t="s">
        <v>5</v>
      </c>
      <c r="H15" s="495"/>
      <c r="I15" s="496"/>
      <c r="J15" s="281"/>
      <c r="K15" s="282"/>
      <c r="L15" s="283"/>
      <c r="M15" s="284"/>
      <c r="N15" s="285">
        <f>IF(M15=0,0,((M15-L15)/L15))</f>
        <v>0</v>
      </c>
      <c r="O15" s="286"/>
      <c r="P15" s="286"/>
      <c r="Q15" s="287"/>
    </row>
    <row r="16" spans="1:17" x14ac:dyDescent="0.2">
      <c r="A16" s="478" t="s">
        <v>193</v>
      </c>
      <c r="B16" s="479"/>
      <c r="C16" s="480"/>
      <c r="D16" s="278"/>
      <c r="E16" s="279" t="str">
        <f t="shared" si="0"/>
        <v xml:space="preserve"> </v>
      </c>
      <c r="F16" s="280"/>
      <c r="G16" s="495" t="s">
        <v>6</v>
      </c>
      <c r="H16" s="495"/>
      <c r="I16" s="496"/>
      <c r="J16" s="281"/>
      <c r="K16" s="282"/>
      <c r="L16" s="283"/>
      <c r="M16" s="284"/>
      <c r="N16" s="285">
        <f t="shared" ref="N16:N29" si="1">IF(M16=0,0,((M16-L16)/L16))</f>
        <v>0</v>
      </c>
      <c r="O16" s="286"/>
      <c r="P16" s="286"/>
      <c r="Q16" s="287"/>
    </row>
    <row r="17" spans="1:17" x14ac:dyDescent="0.2">
      <c r="A17" s="478"/>
      <c r="B17" s="479"/>
      <c r="C17" s="480"/>
      <c r="D17" s="278"/>
      <c r="E17" s="279" t="str">
        <f t="shared" si="0"/>
        <v xml:space="preserve"> </v>
      </c>
      <c r="F17" s="280"/>
      <c r="G17" s="495" t="s">
        <v>201</v>
      </c>
      <c r="H17" s="495"/>
      <c r="I17" s="496"/>
      <c r="J17" s="281"/>
      <c r="K17" s="282"/>
      <c r="L17" s="283"/>
      <c r="M17" s="284"/>
      <c r="N17" s="285">
        <f t="shared" si="1"/>
        <v>0</v>
      </c>
      <c r="O17" s="286"/>
      <c r="P17" s="286"/>
      <c r="Q17" s="287"/>
    </row>
    <row r="18" spans="1:17" x14ac:dyDescent="0.2">
      <c r="A18" s="478"/>
      <c r="B18" s="479"/>
      <c r="C18" s="480"/>
      <c r="D18" s="278"/>
      <c r="E18" s="279" t="str">
        <f t="shared" si="0"/>
        <v xml:space="preserve"> </v>
      </c>
      <c r="F18" s="280"/>
      <c r="G18" s="495" t="s">
        <v>244</v>
      </c>
      <c r="H18" s="495"/>
      <c r="I18" s="496"/>
      <c r="J18" s="281"/>
      <c r="K18" s="282"/>
      <c r="L18" s="283"/>
      <c r="M18" s="284"/>
      <c r="N18" s="285">
        <f t="shared" si="1"/>
        <v>0</v>
      </c>
      <c r="O18" s="286"/>
      <c r="P18" s="286"/>
      <c r="Q18" s="287"/>
    </row>
    <row r="19" spans="1:17" x14ac:dyDescent="0.2">
      <c r="A19" s="478"/>
      <c r="B19" s="479"/>
      <c r="C19" s="480"/>
      <c r="D19" s="278"/>
      <c r="E19" s="279" t="str">
        <f t="shared" si="0"/>
        <v xml:space="preserve"> </v>
      </c>
      <c r="F19" s="280"/>
      <c r="G19" s="495" t="s">
        <v>241</v>
      </c>
      <c r="H19" s="495"/>
      <c r="I19" s="496"/>
      <c r="J19" s="281"/>
      <c r="K19" s="282"/>
      <c r="L19" s="283"/>
      <c r="M19" s="284"/>
      <c r="N19" s="285">
        <f t="shared" si="1"/>
        <v>0</v>
      </c>
      <c r="O19" s="286"/>
      <c r="P19" s="286"/>
      <c r="Q19" s="287"/>
    </row>
    <row r="20" spans="1:17" x14ac:dyDescent="0.2">
      <c r="A20" s="478"/>
      <c r="B20" s="479"/>
      <c r="C20" s="480"/>
      <c r="D20" s="278"/>
      <c r="E20" s="279" t="str">
        <f t="shared" si="0"/>
        <v xml:space="preserve"> </v>
      </c>
      <c r="F20" s="280"/>
      <c r="G20" s="495" t="s">
        <v>242</v>
      </c>
      <c r="H20" s="495"/>
      <c r="I20" s="496"/>
      <c r="J20" s="281"/>
      <c r="K20" s="282"/>
      <c r="L20" s="283"/>
      <c r="M20" s="284"/>
      <c r="N20" s="285">
        <f t="shared" si="1"/>
        <v>0</v>
      </c>
      <c r="O20" s="286"/>
      <c r="P20" s="286"/>
      <c r="Q20" s="287"/>
    </row>
    <row r="21" spans="1:17" x14ac:dyDescent="0.2">
      <c r="A21" s="478"/>
      <c r="B21" s="479"/>
      <c r="C21" s="480"/>
      <c r="D21" s="278"/>
      <c r="E21" s="279" t="str">
        <f t="shared" si="0"/>
        <v xml:space="preserve"> </v>
      </c>
      <c r="F21" s="280"/>
      <c r="G21" s="495" t="s">
        <v>8</v>
      </c>
      <c r="H21" s="495"/>
      <c r="I21" s="496"/>
      <c r="J21" s="281"/>
      <c r="K21" s="282"/>
      <c r="L21" s="283"/>
      <c r="M21" s="284"/>
      <c r="N21" s="285">
        <f t="shared" si="1"/>
        <v>0</v>
      </c>
      <c r="O21" s="286"/>
      <c r="P21" s="286"/>
      <c r="Q21" s="287"/>
    </row>
    <row r="22" spans="1:17" x14ac:dyDescent="0.2">
      <c r="A22" s="478"/>
      <c r="B22" s="479"/>
      <c r="C22" s="480"/>
      <c r="D22" s="278"/>
      <c r="E22" s="279" t="str">
        <f t="shared" si="0"/>
        <v xml:space="preserve"> </v>
      </c>
      <c r="F22" s="280"/>
      <c r="G22" s="495" t="s">
        <v>243</v>
      </c>
      <c r="H22" s="495"/>
      <c r="I22" s="496"/>
      <c r="J22" s="281"/>
      <c r="K22" s="282"/>
      <c r="L22" s="283"/>
      <c r="M22" s="284"/>
      <c r="N22" s="285">
        <f t="shared" si="1"/>
        <v>0</v>
      </c>
      <c r="O22" s="286"/>
      <c r="P22" s="286"/>
      <c r="Q22" s="287"/>
    </row>
    <row r="23" spans="1:17" x14ac:dyDescent="0.2">
      <c r="A23" s="478"/>
      <c r="B23" s="479"/>
      <c r="C23" s="480"/>
      <c r="D23" s="278"/>
      <c r="E23" s="279" t="str">
        <f t="shared" si="0"/>
        <v xml:space="preserve"> </v>
      </c>
      <c r="F23" s="280"/>
      <c r="G23" s="495" t="s">
        <v>10</v>
      </c>
      <c r="H23" s="495"/>
      <c r="I23" s="496"/>
      <c r="J23" s="281"/>
      <c r="K23" s="282"/>
      <c r="L23" s="283"/>
      <c r="M23" s="284"/>
      <c r="N23" s="285">
        <f t="shared" si="1"/>
        <v>0</v>
      </c>
      <c r="O23" s="286"/>
      <c r="P23" s="286"/>
      <c r="Q23" s="287"/>
    </row>
    <row r="24" spans="1:17" x14ac:dyDescent="0.2">
      <c r="A24" s="478"/>
      <c r="B24" s="479"/>
      <c r="C24" s="480"/>
      <c r="D24" s="278"/>
      <c r="E24" s="279" t="str">
        <f t="shared" si="0"/>
        <v xml:space="preserve"> </v>
      </c>
      <c r="F24" s="280"/>
      <c r="G24" s="495" t="s">
        <v>13</v>
      </c>
      <c r="H24" s="495"/>
      <c r="I24" s="496"/>
      <c r="J24" s="281"/>
      <c r="K24" s="282"/>
      <c r="L24" s="283"/>
      <c r="M24" s="284"/>
      <c r="N24" s="285">
        <f t="shared" si="1"/>
        <v>0</v>
      </c>
      <c r="O24" s="286"/>
      <c r="P24" s="286"/>
      <c r="Q24" s="287"/>
    </row>
    <row r="25" spans="1:17" x14ac:dyDescent="0.2">
      <c r="A25" s="536"/>
      <c r="B25" s="537"/>
      <c r="C25" s="538"/>
      <c r="D25" s="288"/>
      <c r="E25" s="289" t="str">
        <f t="shared" si="0"/>
        <v xml:space="preserve"> </v>
      </c>
      <c r="F25" s="290"/>
      <c r="G25" s="495" t="s">
        <v>14</v>
      </c>
      <c r="H25" s="495"/>
      <c r="I25" s="496"/>
      <c r="J25" s="281"/>
      <c r="K25" s="282"/>
      <c r="L25" s="283"/>
      <c r="M25" s="284"/>
      <c r="N25" s="285">
        <f t="shared" si="1"/>
        <v>0</v>
      </c>
      <c r="O25" s="286"/>
      <c r="P25" s="286"/>
      <c r="Q25" s="287"/>
    </row>
    <row r="26" spans="1:17" x14ac:dyDescent="0.2">
      <c r="A26" s="539" t="s">
        <v>15</v>
      </c>
      <c r="B26" s="540"/>
      <c r="C26" s="541"/>
      <c r="D26" s="291">
        <f>SUM(D15:D25)</f>
        <v>0</v>
      </c>
      <c r="E26" s="292">
        <f>SUM(E15:E25)</f>
        <v>0</v>
      </c>
      <c r="F26" s="292"/>
      <c r="G26" s="539" t="s">
        <v>15</v>
      </c>
      <c r="H26" s="540"/>
      <c r="I26" s="541"/>
      <c r="J26" s="293">
        <f>SUM(J15:J25)</f>
        <v>0</v>
      </c>
      <c r="K26" s="293">
        <f>SUM(K15:K25)</f>
        <v>0</v>
      </c>
      <c r="L26" s="294">
        <f>SUM(L15:L25)</f>
        <v>0</v>
      </c>
      <c r="M26" s="295">
        <f>SUM(M15:M25)</f>
        <v>0</v>
      </c>
      <c r="N26" s="296">
        <f t="shared" si="1"/>
        <v>0</v>
      </c>
      <c r="O26" s="297"/>
      <c r="P26" s="297"/>
      <c r="Q26" s="297"/>
    </row>
    <row r="27" spans="1:17" x14ac:dyDescent="0.2">
      <c r="A27" s="584" t="s">
        <v>321</v>
      </c>
      <c r="B27" s="585"/>
      <c r="C27" s="586"/>
      <c r="D27" s="533">
        <f>'4_AUTEURS'!F2</f>
        <v>0</v>
      </c>
      <c r="E27" s="534"/>
      <c r="F27" s="535"/>
      <c r="G27" s="495" t="s">
        <v>322</v>
      </c>
      <c r="H27" s="495"/>
      <c r="I27" s="496"/>
      <c r="J27" s="281"/>
      <c r="K27" s="282"/>
      <c r="L27" s="283"/>
      <c r="M27" s="298"/>
      <c r="N27" s="285">
        <f t="shared" si="1"/>
        <v>0</v>
      </c>
      <c r="O27" s="286"/>
      <c r="P27" s="286"/>
      <c r="Q27" s="287"/>
    </row>
    <row r="28" spans="1:17" ht="12" customHeight="1" x14ac:dyDescent="0.2">
      <c r="A28" s="587" t="s">
        <v>253</v>
      </c>
      <c r="B28" s="588"/>
      <c r="C28" s="589"/>
      <c r="D28" s="299">
        <v>0</v>
      </c>
      <c r="E28" s="300"/>
      <c r="F28" s="301"/>
      <c r="G28" s="495" t="s">
        <v>323</v>
      </c>
      <c r="H28" s="495"/>
      <c r="I28" s="496"/>
      <c r="J28" s="281"/>
      <c r="K28" s="282"/>
      <c r="L28" s="283"/>
      <c r="M28" s="298"/>
      <c r="N28" s="285">
        <f t="shared" si="1"/>
        <v>0</v>
      </c>
      <c r="O28" s="286"/>
      <c r="P28" s="286"/>
      <c r="Q28" s="287"/>
    </row>
    <row r="29" spans="1:17" x14ac:dyDescent="0.2">
      <c r="A29" s="302" t="s">
        <v>324</v>
      </c>
      <c r="B29" s="590"/>
      <c r="C29" s="591"/>
      <c r="D29" s="303"/>
      <c r="E29" s="303"/>
      <c r="F29" s="304"/>
      <c r="G29" s="592" t="s">
        <v>325</v>
      </c>
      <c r="H29" s="592"/>
      <c r="I29" s="593"/>
      <c r="J29" s="305"/>
      <c r="K29" s="306"/>
      <c r="L29" s="307"/>
      <c r="M29" s="298"/>
      <c r="N29" s="285">
        <f t="shared" si="1"/>
        <v>0</v>
      </c>
      <c r="O29" s="308"/>
      <c r="P29" s="308"/>
      <c r="Q29" s="309"/>
    </row>
    <row r="30" spans="1:17" x14ac:dyDescent="0.2">
      <c r="A30" s="568" t="s">
        <v>255</v>
      </c>
      <c r="B30" s="569"/>
      <c r="C30" s="569"/>
      <c r="D30" s="569"/>
      <c r="E30" s="569"/>
      <c r="F30" s="569"/>
      <c r="G30" s="570"/>
      <c r="H30" s="570"/>
      <c r="I30" s="570"/>
      <c r="J30" s="570"/>
      <c r="K30" s="570"/>
      <c r="L30" s="570"/>
      <c r="M30" s="570"/>
      <c r="N30" s="571"/>
      <c r="O30" s="79"/>
      <c r="P30" s="79"/>
      <c r="Q30" s="79"/>
    </row>
    <row r="31" spans="1:17" x14ac:dyDescent="0.2">
      <c r="A31" s="572"/>
      <c r="B31" s="573"/>
      <c r="C31" s="573"/>
      <c r="D31" s="573"/>
      <c r="E31" s="573"/>
      <c r="F31" s="573"/>
      <c r="G31" s="573"/>
      <c r="H31" s="573"/>
      <c r="I31" s="573"/>
      <c r="J31" s="573"/>
      <c r="K31" s="573"/>
      <c r="L31" s="573"/>
      <c r="M31" s="573"/>
      <c r="N31" s="574"/>
      <c r="O31" s="79"/>
      <c r="P31" s="79"/>
      <c r="Q31" s="79"/>
    </row>
    <row r="32" spans="1:17" x14ac:dyDescent="0.2">
      <c r="A32" s="565">
        <f>'3_ENTREPRISE'!B5</f>
        <v>0</v>
      </c>
      <c r="B32" s="566"/>
      <c r="C32" s="566"/>
      <c r="D32" s="566"/>
      <c r="E32" s="566"/>
      <c r="F32" s="567"/>
      <c r="G32" s="575" t="s">
        <v>273</v>
      </c>
      <c r="H32" s="576"/>
      <c r="I32" s="576"/>
      <c r="J32" s="576"/>
      <c r="K32" s="576"/>
      <c r="L32" s="576"/>
      <c r="M32" s="576"/>
      <c r="N32" s="577"/>
    </row>
    <row r="33" spans="1:17" x14ac:dyDescent="0.2">
      <c r="A33" s="487">
        <f>'2_PRODUCTION'!B9</f>
        <v>0</v>
      </c>
      <c r="B33" s="488"/>
      <c r="C33" s="488"/>
      <c r="D33" s="488"/>
      <c r="E33" s="488"/>
      <c r="F33" s="489"/>
      <c r="G33" s="578"/>
      <c r="H33" s="579"/>
      <c r="I33" s="579"/>
      <c r="J33" s="579"/>
      <c r="K33" s="579"/>
      <c r="L33" s="579"/>
      <c r="M33" s="579"/>
      <c r="N33" s="580"/>
    </row>
    <row r="34" spans="1:17" ht="12" customHeight="1" x14ac:dyDescent="0.2">
      <c r="A34" s="490" t="s">
        <v>256</v>
      </c>
      <c r="B34" s="491"/>
      <c r="C34" s="491"/>
      <c r="D34" s="491"/>
      <c r="E34" s="491"/>
      <c r="F34" s="492"/>
      <c r="G34" s="581"/>
      <c r="H34" s="582"/>
      <c r="I34" s="582"/>
      <c r="J34" s="582"/>
      <c r="K34" s="582"/>
      <c r="L34" s="582"/>
      <c r="M34" s="582"/>
      <c r="N34" s="583"/>
    </row>
    <row r="35" spans="1:17" x14ac:dyDescent="0.2">
      <c r="A35" s="143"/>
      <c r="B35" s="143"/>
      <c r="C35" s="143"/>
      <c r="D35" s="143"/>
      <c r="E35" s="143"/>
      <c r="F35" s="143"/>
      <c r="G35" s="143"/>
      <c r="H35" s="143"/>
      <c r="I35" s="143"/>
      <c r="J35" s="143"/>
      <c r="K35" s="143"/>
      <c r="L35" s="143"/>
      <c r="M35" s="143"/>
      <c r="N35" s="143"/>
    </row>
    <row r="36" spans="1:17" x14ac:dyDescent="0.2">
      <c r="A36" s="481" t="s">
        <v>16</v>
      </c>
      <c r="B36" s="482"/>
      <c r="C36" s="482"/>
      <c r="D36" s="483"/>
      <c r="E36" s="484">
        <f>'3_ENTREPRISE'!B26</f>
        <v>0</v>
      </c>
      <c r="F36" s="485"/>
      <c r="G36" s="485"/>
      <c r="H36" s="485"/>
      <c r="I36" s="486"/>
      <c r="J36" s="486"/>
      <c r="K36" s="486"/>
      <c r="L36" s="486"/>
      <c r="M36" s="486"/>
      <c r="N36" s="486"/>
    </row>
    <row r="37" spans="1:17" x14ac:dyDescent="0.2">
      <c r="A37" s="481" t="s">
        <v>60</v>
      </c>
      <c r="B37" s="482"/>
      <c r="C37" s="482"/>
      <c r="D37" s="483"/>
      <c r="E37" s="493">
        <f>'3_ENTREPRISE'!B27</f>
        <v>0</v>
      </c>
      <c r="F37" s="494"/>
      <c r="G37" s="494"/>
      <c r="H37" s="494"/>
      <c r="I37" s="486"/>
      <c r="J37" s="486"/>
      <c r="K37" s="486"/>
      <c r="L37" s="486"/>
      <c r="M37" s="486"/>
      <c r="N37" s="486"/>
    </row>
    <row r="38" spans="1:17" s="140" customFormat="1" x14ac:dyDescent="0.2">
      <c r="A38" s="481" t="s">
        <v>1</v>
      </c>
      <c r="B38" s="482"/>
      <c r="C38" s="482"/>
      <c r="D38" s="483"/>
      <c r="E38" s="484">
        <f>'3_ENTREPRISE'!B28</f>
        <v>0</v>
      </c>
      <c r="F38" s="485"/>
      <c r="G38" s="485"/>
      <c r="H38" s="485"/>
      <c r="I38" s="486"/>
      <c r="J38" s="486"/>
      <c r="K38" s="486"/>
      <c r="L38" s="486"/>
      <c r="M38" s="486"/>
      <c r="N38" s="486"/>
      <c r="O38"/>
      <c r="P38"/>
      <c r="Q38"/>
    </row>
    <row r="39" spans="1:17" s="140" customFormat="1" ht="17.25" customHeight="1" thickBot="1" x14ac:dyDescent="0.25">
      <c r="A39"/>
      <c r="B39"/>
      <c r="C39"/>
      <c r="D39"/>
      <c r="E39"/>
      <c r="F39"/>
      <c r="G39"/>
      <c r="H39"/>
      <c r="I39"/>
      <c r="J39"/>
      <c r="K39"/>
      <c r="L39"/>
      <c r="M39"/>
      <c r="N39"/>
      <c r="O39"/>
      <c r="P39"/>
      <c r="Q39"/>
    </row>
    <row r="40" spans="1:17" s="140" customFormat="1" ht="78.75" x14ac:dyDescent="0.2">
      <c r="A40" s="181"/>
      <c r="B40" s="152" t="s">
        <v>263</v>
      </c>
      <c r="C40" s="170" t="s">
        <v>209</v>
      </c>
      <c r="D40" s="171" t="s">
        <v>326</v>
      </c>
      <c r="E40" s="153" t="s">
        <v>336</v>
      </c>
      <c r="F40" s="153" t="s">
        <v>261</v>
      </c>
      <c r="G40" s="153" t="s">
        <v>262</v>
      </c>
      <c r="H40" s="154" t="s">
        <v>259</v>
      </c>
      <c r="I40" s="152" t="s">
        <v>271</v>
      </c>
      <c r="J40" s="153" t="s">
        <v>268</v>
      </c>
      <c r="K40" s="153" t="s">
        <v>269</v>
      </c>
      <c r="L40" s="154" t="s">
        <v>270</v>
      </c>
      <c r="M40" s="152" t="s">
        <v>267</v>
      </c>
      <c r="N40" s="163" t="s">
        <v>327</v>
      </c>
    </row>
    <row r="41" spans="1:17" x14ac:dyDescent="0.2">
      <c r="A41" s="182" t="s">
        <v>264</v>
      </c>
      <c r="B41" s="172">
        <f>'2_PRODUCTION'!D3</f>
        <v>0</v>
      </c>
      <c r="C41" s="142">
        <f>'2_PRODUCTION'!H3</f>
        <v>0</v>
      </c>
      <c r="D41" s="145" t="str">
        <f>IF(B41=0," ",C41/B41)</f>
        <v xml:space="preserve"> </v>
      </c>
      <c r="E41" s="141"/>
      <c r="F41" s="142">
        <f>E41*125%</f>
        <v>0</v>
      </c>
      <c r="G41" s="142">
        <f>E41*150%</f>
        <v>0</v>
      </c>
      <c r="H41" s="165">
        <f>IF(B41&lt;4000000,B41*20%,4000000*20%)</f>
        <v>0</v>
      </c>
      <c r="I41" s="155"/>
      <c r="J41" s="147"/>
      <c r="K41" s="150">
        <f>'1_TITRE'!$L$8*'1_TITRE'!$L$10</f>
        <v>0</v>
      </c>
      <c r="L41" s="156">
        <f>(K41/60)*12000</f>
        <v>0</v>
      </c>
      <c r="M41" s="164"/>
      <c r="N41" s="165"/>
      <c r="O41" s="140"/>
      <c r="P41" s="140"/>
      <c r="Q41" s="140"/>
    </row>
    <row r="42" spans="1:17" x14ac:dyDescent="0.2">
      <c r="A42" s="183" t="s">
        <v>265</v>
      </c>
      <c r="B42" s="173"/>
      <c r="C42" s="84"/>
      <c r="D42" s="146" t="str">
        <f t="shared" ref="D42:D43" si="2">IF(B42=0," ",C42/B42)</f>
        <v xml:space="preserve"> </v>
      </c>
      <c r="E42" s="83"/>
      <c r="F42" s="144">
        <f t="shared" ref="F42:F43" si="3">E42*125%</f>
        <v>0</v>
      </c>
      <c r="G42" s="144">
        <f t="shared" ref="G42:G43" si="4">E42*150%</f>
        <v>0</v>
      </c>
      <c r="H42" s="174">
        <f t="shared" ref="H42:H43" si="5">IF(B42&lt;4000000,B42*20%,4000000*20%)</f>
        <v>0</v>
      </c>
      <c r="I42" s="157"/>
      <c r="J42" s="148"/>
      <c r="K42" s="151">
        <f>'1_TITRE'!$L$8*'1_TITRE'!$L$10</f>
        <v>0</v>
      </c>
      <c r="L42" s="158">
        <f t="shared" ref="L42:L43" si="6">(K42/60)*12000</f>
        <v>0</v>
      </c>
      <c r="M42" s="166"/>
      <c r="N42" s="167"/>
      <c r="O42" s="140"/>
      <c r="P42" s="140"/>
      <c r="Q42" s="140"/>
    </row>
    <row r="43" spans="1:17" ht="23.25" thickBot="1" x14ac:dyDescent="0.25">
      <c r="A43" s="184" t="s">
        <v>266</v>
      </c>
      <c r="B43" s="175"/>
      <c r="C43" s="176"/>
      <c r="D43" s="177" t="str">
        <f t="shared" si="2"/>
        <v xml:space="preserve"> </v>
      </c>
      <c r="E43" s="178"/>
      <c r="F43" s="179">
        <f t="shared" si="3"/>
        <v>0</v>
      </c>
      <c r="G43" s="179">
        <f t="shared" si="4"/>
        <v>0</v>
      </c>
      <c r="H43" s="180">
        <f t="shared" si="5"/>
        <v>0</v>
      </c>
      <c r="I43" s="159"/>
      <c r="J43" s="160"/>
      <c r="K43" s="161">
        <f>'1_TITRE'!$L$8*'1_TITRE'!$L$10</f>
        <v>0</v>
      </c>
      <c r="L43" s="162">
        <f t="shared" si="6"/>
        <v>0</v>
      </c>
      <c r="M43" s="168"/>
      <c r="N43" s="169"/>
    </row>
    <row r="49" spans="1:14" x14ac:dyDescent="0.2">
      <c r="A49" s="58" t="s">
        <v>165</v>
      </c>
      <c r="B49" s="57"/>
      <c r="C49" s="57"/>
      <c r="D49" s="57"/>
      <c r="E49" s="57"/>
      <c r="F49" s="57"/>
      <c r="G49" s="57"/>
      <c r="H49" s="57"/>
      <c r="I49" s="57"/>
      <c r="J49" s="57"/>
      <c r="K49" s="57"/>
      <c r="L49" s="57"/>
      <c r="M49" s="57"/>
      <c r="N49" s="57"/>
    </row>
    <row r="50" spans="1:14" x14ac:dyDescent="0.2">
      <c r="A50" s="256" t="s">
        <v>328</v>
      </c>
      <c r="B50" s="256"/>
      <c r="C50" s="256"/>
      <c r="D50" s="256" t="s">
        <v>329</v>
      </c>
      <c r="E50" s="256"/>
      <c r="F50" s="52"/>
      <c r="G50" s="256" t="s">
        <v>330</v>
      </c>
      <c r="H50" s="256"/>
      <c r="I50" s="256"/>
      <c r="J50" s="256" t="s">
        <v>145</v>
      </c>
      <c r="K50" s="256" t="s">
        <v>166</v>
      </c>
      <c r="L50" s="256" t="s">
        <v>331</v>
      </c>
      <c r="M50" s="52"/>
      <c r="N50" s="52"/>
    </row>
    <row r="51" spans="1:14" x14ac:dyDescent="0.2">
      <c r="A51" s="256"/>
      <c r="B51" s="256"/>
      <c r="C51" s="256"/>
      <c r="D51" s="256"/>
      <c r="E51" s="256"/>
      <c r="F51" s="52"/>
      <c r="G51" s="256"/>
      <c r="H51" s="256"/>
      <c r="I51" s="256"/>
      <c r="J51" s="256"/>
      <c r="K51" s="256"/>
      <c r="L51" s="256"/>
      <c r="M51" s="52"/>
      <c r="N51" s="52"/>
    </row>
    <row r="52" spans="1:14" x14ac:dyDescent="0.2">
      <c r="A52" s="52" t="s">
        <v>118</v>
      </c>
      <c r="B52" s="52"/>
      <c r="C52" s="52"/>
      <c r="D52" s="52" t="s">
        <v>137</v>
      </c>
      <c r="E52" s="52"/>
      <c r="F52" s="52"/>
      <c r="G52" s="52" t="s">
        <v>140</v>
      </c>
      <c r="H52" s="52"/>
      <c r="I52" s="52"/>
      <c r="J52" s="52" t="s">
        <v>146</v>
      </c>
      <c r="K52" s="52" t="s">
        <v>167</v>
      </c>
      <c r="L52" s="52" t="s">
        <v>332</v>
      </c>
      <c r="M52" s="52"/>
      <c r="N52" s="52"/>
    </row>
    <row r="53" spans="1:14" x14ac:dyDescent="0.2">
      <c r="A53" s="52" t="s">
        <v>117</v>
      </c>
      <c r="B53" s="52"/>
      <c r="C53" s="52"/>
      <c r="D53" s="52" t="s">
        <v>138</v>
      </c>
      <c r="E53" s="52"/>
      <c r="F53" s="52"/>
      <c r="G53" s="52" t="s">
        <v>142</v>
      </c>
      <c r="H53" s="52"/>
      <c r="I53" s="52"/>
      <c r="J53" s="52" t="s">
        <v>147</v>
      </c>
      <c r="K53" s="52" t="s">
        <v>236</v>
      </c>
      <c r="L53" s="52" t="s">
        <v>380</v>
      </c>
      <c r="M53" s="52"/>
      <c r="N53" s="52"/>
    </row>
    <row r="54" spans="1:14" x14ac:dyDescent="0.2">
      <c r="A54" s="52" t="s">
        <v>136</v>
      </c>
      <c r="B54" s="52"/>
      <c r="C54" s="52"/>
      <c r="D54" s="52" t="s">
        <v>333</v>
      </c>
      <c r="E54" s="52"/>
      <c r="F54" s="52"/>
      <c r="G54" s="52" t="s">
        <v>143</v>
      </c>
      <c r="H54" s="52"/>
      <c r="I54" s="52"/>
      <c r="J54" s="52" t="s">
        <v>148</v>
      </c>
      <c r="K54" s="52" t="s">
        <v>168</v>
      </c>
      <c r="L54" s="52" t="s">
        <v>334</v>
      </c>
      <c r="M54" s="52"/>
      <c r="N54" s="52"/>
    </row>
    <row r="55" spans="1:14" x14ac:dyDescent="0.2">
      <c r="A55" s="52" t="s">
        <v>139</v>
      </c>
      <c r="B55" s="52"/>
      <c r="C55" s="52"/>
      <c r="D55" s="52" t="s">
        <v>335</v>
      </c>
      <c r="E55" s="52"/>
      <c r="F55" s="52"/>
      <c r="G55" s="52" t="s">
        <v>141</v>
      </c>
      <c r="H55" s="52"/>
      <c r="I55" s="52"/>
      <c r="J55" s="52" t="s">
        <v>149</v>
      </c>
      <c r="K55" s="52"/>
      <c r="L55" s="52"/>
      <c r="M55" s="52"/>
      <c r="N55" s="52"/>
    </row>
    <row r="56" spans="1:14" x14ac:dyDescent="0.2">
      <c r="A56" s="52"/>
      <c r="B56" s="52"/>
      <c r="C56" s="52"/>
      <c r="D56" s="52" t="s">
        <v>139</v>
      </c>
      <c r="E56" s="52"/>
      <c r="F56" s="52"/>
      <c r="G56" s="52" t="s">
        <v>144</v>
      </c>
      <c r="H56" s="52"/>
      <c r="I56" s="52"/>
      <c r="J56" s="52" t="s">
        <v>150</v>
      </c>
      <c r="K56" s="52"/>
      <c r="L56" s="52"/>
      <c r="M56" s="52"/>
      <c r="N56" s="52"/>
    </row>
    <row r="57" spans="1:14" x14ac:dyDescent="0.2">
      <c r="A57" s="52"/>
      <c r="B57" s="52"/>
      <c r="C57" s="52"/>
      <c r="D57" s="52"/>
      <c r="E57" s="52"/>
      <c r="F57" s="52"/>
      <c r="G57" s="52" t="s">
        <v>376</v>
      </c>
      <c r="H57" s="52"/>
      <c r="I57" s="52"/>
      <c r="J57" s="52" t="s">
        <v>151</v>
      </c>
      <c r="K57" s="52"/>
      <c r="L57" s="52"/>
      <c r="M57" s="52"/>
      <c r="N57" s="52"/>
    </row>
    <row r="58" spans="1:14" x14ac:dyDescent="0.2">
      <c r="A58" s="52"/>
      <c r="B58" s="52"/>
      <c r="C58" s="52"/>
      <c r="D58" s="52"/>
      <c r="E58" s="52"/>
      <c r="F58" s="52"/>
      <c r="G58" s="52" t="s">
        <v>377</v>
      </c>
      <c r="H58" s="52"/>
      <c r="I58" s="52"/>
      <c r="J58" s="52"/>
      <c r="K58" s="52"/>
      <c r="L58" s="52"/>
      <c r="M58" s="52"/>
      <c r="N58" s="52"/>
    </row>
    <row r="59" spans="1:14" x14ac:dyDescent="0.2">
      <c r="A59" s="52"/>
      <c r="B59" s="52"/>
      <c r="C59" s="52"/>
      <c r="D59" s="52"/>
      <c r="E59" s="52"/>
      <c r="F59" s="52"/>
      <c r="G59" s="52" t="s">
        <v>378</v>
      </c>
      <c r="H59" s="52"/>
      <c r="I59" s="52"/>
      <c r="J59" s="52" t="s">
        <v>152</v>
      </c>
      <c r="K59" s="52"/>
      <c r="L59" s="52"/>
      <c r="M59" s="52"/>
      <c r="N59" s="52"/>
    </row>
    <row r="60" spans="1:14" x14ac:dyDescent="0.2">
      <c r="A60" s="52"/>
      <c r="B60" s="52"/>
      <c r="C60" s="52"/>
      <c r="D60" s="52"/>
      <c r="E60" s="52"/>
      <c r="F60" s="52"/>
      <c r="G60" s="52" t="s">
        <v>379</v>
      </c>
      <c r="H60" s="52"/>
      <c r="I60" s="52"/>
      <c r="J60" s="52" t="s">
        <v>153</v>
      </c>
      <c r="K60" s="52"/>
      <c r="L60" s="52"/>
      <c r="M60" s="52"/>
      <c r="N60" s="52"/>
    </row>
    <row r="61" spans="1:14" x14ac:dyDescent="0.2">
      <c r="A61" s="52"/>
      <c r="B61" s="52"/>
      <c r="C61" s="52"/>
      <c r="D61" s="52"/>
      <c r="E61" s="52"/>
      <c r="F61" s="52"/>
      <c r="G61" s="52" t="s">
        <v>139</v>
      </c>
      <c r="H61" s="52"/>
      <c r="I61" s="52"/>
      <c r="J61" s="52" t="s">
        <v>154</v>
      </c>
      <c r="K61" s="52"/>
      <c r="L61" s="52"/>
      <c r="M61" s="52"/>
      <c r="N61" s="52"/>
    </row>
    <row r="62" spans="1:14" x14ac:dyDescent="0.2">
      <c r="A62" s="52"/>
      <c r="B62" s="52"/>
      <c r="C62" s="52"/>
      <c r="D62" s="52"/>
      <c r="E62" s="52"/>
      <c r="F62" s="52"/>
      <c r="G62" s="52"/>
      <c r="H62" s="52"/>
      <c r="I62" s="52"/>
      <c r="J62" s="52" t="s">
        <v>155</v>
      </c>
      <c r="K62" s="52"/>
      <c r="L62" s="52"/>
      <c r="M62" s="52"/>
      <c r="N62" s="52"/>
    </row>
    <row r="63" spans="1:14" x14ac:dyDescent="0.2">
      <c r="A63" s="52"/>
      <c r="B63" s="52"/>
      <c r="C63" s="52"/>
      <c r="D63" s="52"/>
      <c r="E63" s="52"/>
      <c r="F63" s="52"/>
      <c r="G63" s="52"/>
      <c r="H63" s="52"/>
      <c r="I63" s="52"/>
      <c r="J63" s="52" t="s">
        <v>156</v>
      </c>
      <c r="K63" s="52"/>
      <c r="L63" s="52"/>
      <c r="M63" s="52"/>
      <c r="N63" s="52"/>
    </row>
    <row r="64" spans="1:14" x14ac:dyDescent="0.2">
      <c r="A64" s="52"/>
      <c r="B64" s="52"/>
      <c r="C64" s="52"/>
      <c r="D64" s="52"/>
      <c r="E64" s="52"/>
      <c r="F64" s="52"/>
      <c r="G64" s="52"/>
      <c r="H64" s="52"/>
      <c r="I64" s="52"/>
      <c r="J64" s="52" t="s">
        <v>157</v>
      </c>
      <c r="K64" s="52"/>
      <c r="L64" s="52"/>
      <c r="M64" s="52"/>
      <c r="N64" s="52"/>
    </row>
    <row r="65" spans="1:14" x14ac:dyDescent="0.2">
      <c r="A65" s="52"/>
      <c r="B65" s="52"/>
      <c r="C65" s="52"/>
      <c r="D65" s="52"/>
      <c r="E65" s="52"/>
      <c r="F65" s="52"/>
      <c r="G65" s="52"/>
      <c r="H65" s="52"/>
      <c r="I65" s="52"/>
      <c r="J65" s="52" t="s">
        <v>203</v>
      </c>
      <c r="K65" s="52"/>
      <c r="L65" s="52"/>
      <c r="M65" s="52"/>
      <c r="N65" s="52"/>
    </row>
    <row r="66" spans="1:14" x14ac:dyDescent="0.2">
      <c r="A66" s="52"/>
      <c r="B66" s="52"/>
      <c r="C66" s="52"/>
      <c r="D66" s="52"/>
      <c r="E66" s="52"/>
      <c r="F66" s="52"/>
      <c r="G66" s="52"/>
      <c r="H66" s="52"/>
      <c r="I66" s="52"/>
      <c r="J66" s="52" t="s">
        <v>158</v>
      </c>
      <c r="K66" s="52"/>
      <c r="L66" s="52"/>
      <c r="M66" s="52"/>
      <c r="N66" s="52"/>
    </row>
    <row r="67" spans="1:14" x14ac:dyDescent="0.2">
      <c r="A67" s="52"/>
      <c r="B67" s="52"/>
      <c r="C67" s="52"/>
      <c r="D67" s="52"/>
      <c r="E67" s="52"/>
      <c r="F67" s="52"/>
      <c r="G67" s="52"/>
      <c r="H67" s="52"/>
      <c r="I67" s="52"/>
      <c r="J67" s="52" t="s">
        <v>159</v>
      </c>
      <c r="K67" s="52"/>
      <c r="L67" s="52"/>
      <c r="M67" s="52"/>
      <c r="N67" s="52"/>
    </row>
    <row r="68" spans="1:14" x14ac:dyDescent="0.2">
      <c r="A68" s="52"/>
      <c r="B68" s="52"/>
      <c r="C68" s="52"/>
      <c r="D68" s="52"/>
      <c r="E68" s="52"/>
      <c r="F68" s="52"/>
      <c r="G68" s="52"/>
      <c r="H68" s="52"/>
      <c r="I68" s="52"/>
      <c r="J68" s="52" t="s">
        <v>160</v>
      </c>
      <c r="K68" s="52"/>
      <c r="L68" s="52"/>
      <c r="M68" s="52"/>
      <c r="N68" s="52"/>
    </row>
    <row r="69" spans="1:14" x14ac:dyDescent="0.2">
      <c r="A69" s="52"/>
      <c r="B69" s="52"/>
      <c r="C69" s="52"/>
      <c r="D69" s="52"/>
      <c r="E69" s="52"/>
      <c r="F69" s="52"/>
      <c r="G69" s="52"/>
      <c r="H69" s="52"/>
      <c r="I69" s="52"/>
      <c r="J69" s="52" t="s">
        <v>161</v>
      </c>
      <c r="K69" s="52"/>
      <c r="L69" s="52"/>
      <c r="M69" s="52"/>
      <c r="N69" s="52"/>
    </row>
    <row r="70" spans="1:14" x14ac:dyDescent="0.2">
      <c r="A70" s="52"/>
      <c r="B70" s="52"/>
      <c r="C70" s="52"/>
      <c r="D70" s="52"/>
      <c r="E70" s="52"/>
      <c r="F70" s="52"/>
      <c r="G70" s="52"/>
      <c r="H70" s="52"/>
      <c r="I70" s="52"/>
      <c r="J70" s="52" t="s">
        <v>162</v>
      </c>
      <c r="K70" s="52"/>
      <c r="L70" s="52"/>
      <c r="M70" s="52"/>
      <c r="N70" s="52"/>
    </row>
    <row r="71" spans="1:14" x14ac:dyDescent="0.2">
      <c r="A71" s="52"/>
      <c r="B71" s="52"/>
      <c r="C71" s="52"/>
      <c r="D71" s="52"/>
      <c r="E71" s="52"/>
      <c r="F71" s="52"/>
      <c r="G71" s="52"/>
      <c r="H71" s="52"/>
      <c r="I71" s="52"/>
      <c r="J71" s="52"/>
      <c r="K71" s="52"/>
      <c r="L71" s="52"/>
      <c r="M71" s="52"/>
      <c r="N71" s="52"/>
    </row>
    <row r="72" spans="1:14" x14ac:dyDescent="0.2">
      <c r="A72" s="52"/>
      <c r="B72" s="52"/>
      <c r="C72" s="52"/>
      <c r="D72" s="52"/>
      <c r="E72" s="52"/>
      <c r="F72" s="52"/>
      <c r="G72" s="52"/>
      <c r="H72" s="52"/>
      <c r="I72" s="52"/>
      <c r="J72" s="52" t="s">
        <v>163</v>
      </c>
      <c r="K72" s="52"/>
      <c r="L72" s="52"/>
      <c r="M72" s="52"/>
      <c r="N72" s="52"/>
    </row>
    <row r="73" spans="1:14" x14ac:dyDescent="0.2">
      <c r="A73" s="52"/>
      <c r="B73" s="52"/>
      <c r="C73" s="52"/>
      <c r="D73" s="52"/>
      <c r="E73" s="52"/>
      <c r="F73" s="52"/>
      <c r="G73" s="52"/>
      <c r="H73" s="52"/>
      <c r="I73" s="52"/>
      <c r="J73" s="52" t="s">
        <v>164</v>
      </c>
      <c r="K73" s="52"/>
      <c r="L73" s="52"/>
      <c r="M73" s="52"/>
      <c r="N73" s="52"/>
    </row>
    <row r="74" spans="1:14" x14ac:dyDescent="0.2">
      <c r="A74" s="149"/>
      <c r="B74" s="149"/>
      <c r="C74" s="149"/>
      <c r="D74" s="149"/>
      <c r="E74" s="149"/>
      <c r="F74" s="149"/>
      <c r="G74" s="149"/>
      <c r="H74" s="149"/>
      <c r="I74" s="149"/>
      <c r="J74" s="149"/>
      <c r="K74" s="149"/>
      <c r="L74" s="149"/>
      <c r="M74" s="52"/>
      <c r="N74" s="52"/>
    </row>
  </sheetData>
  <sheetProtection formatCells="0" selectLockedCells="1"/>
  <mergeCells count="77">
    <mergeCell ref="A7:L8"/>
    <mergeCell ref="G22:I22"/>
    <mergeCell ref="G27:I27"/>
    <mergeCell ref="A23:C23"/>
    <mergeCell ref="A32:F32"/>
    <mergeCell ref="A30:N31"/>
    <mergeCell ref="G32:N34"/>
    <mergeCell ref="A27:C27"/>
    <mergeCell ref="A28:C28"/>
    <mergeCell ref="G28:I28"/>
    <mergeCell ref="B29:C29"/>
    <mergeCell ref="G29:I29"/>
    <mergeCell ref="A3:L6"/>
    <mergeCell ref="G2:H2"/>
    <mergeCell ref="C1:D1"/>
    <mergeCell ref="A13:B13"/>
    <mergeCell ref="A9:B9"/>
    <mergeCell ref="C9:D9"/>
    <mergeCell ref="E9:F9"/>
    <mergeCell ref="G9:H9"/>
    <mergeCell ref="A1:B1"/>
    <mergeCell ref="A2:B2"/>
    <mergeCell ref="G1:H1"/>
    <mergeCell ref="A10:B10"/>
    <mergeCell ref="A11:B11"/>
    <mergeCell ref="G17:I17"/>
    <mergeCell ref="D27:F27"/>
    <mergeCell ref="A24:C24"/>
    <mergeCell ref="A25:C25"/>
    <mergeCell ref="A26:C26"/>
    <mergeCell ref="A18:C18"/>
    <mergeCell ref="A19:C19"/>
    <mergeCell ref="A20:C20"/>
    <mergeCell ref="G23:I23"/>
    <mergeCell ref="G24:I24"/>
    <mergeCell ref="G25:I25"/>
    <mergeCell ref="G18:I18"/>
    <mergeCell ref="G19:I19"/>
    <mergeCell ref="G26:I26"/>
    <mergeCell ref="A21:C21"/>
    <mergeCell ref="A22:C22"/>
    <mergeCell ref="O1:Q1"/>
    <mergeCell ref="C2:D2"/>
    <mergeCell ref="E2:F2"/>
    <mergeCell ref="O3:Q12"/>
    <mergeCell ref="I9:J9"/>
    <mergeCell ref="K9:L9"/>
    <mergeCell ref="M11:N11"/>
    <mergeCell ref="C10:L10"/>
    <mergeCell ref="C11:L11"/>
    <mergeCell ref="C12:L12"/>
    <mergeCell ref="M10:N10"/>
    <mergeCell ref="M12:N12"/>
    <mergeCell ref="M2:N2"/>
    <mergeCell ref="M13:N13"/>
    <mergeCell ref="M9:N9"/>
    <mergeCell ref="O13:Q13"/>
    <mergeCell ref="A15:C15"/>
    <mergeCell ref="G15:I15"/>
    <mergeCell ref="A12:B12"/>
    <mergeCell ref="C13:L13"/>
    <mergeCell ref="A16:C16"/>
    <mergeCell ref="A38:D38"/>
    <mergeCell ref="E38:H38"/>
    <mergeCell ref="I38:N38"/>
    <mergeCell ref="A33:F33"/>
    <mergeCell ref="A34:F34"/>
    <mergeCell ref="A37:D37"/>
    <mergeCell ref="E37:H37"/>
    <mergeCell ref="I37:N37"/>
    <mergeCell ref="I36:N36"/>
    <mergeCell ref="E36:H36"/>
    <mergeCell ref="A36:D36"/>
    <mergeCell ref="G20:I20"/>
    <mergeCell ref="G21:I21"/>
    <mergeCell ref="A17:C17"/>
    <mergeCell ref="G16:I16"/>
  </mergeCells>
  <conditionalFormatting sqref="D27">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900-000000000000}">
      <formula1>$J$52:$J$68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E136"/>
  <sheetViews>
    <sheetView showGridLines="0" zoomScaleNormal="100" zoomScaleSheetLayoutView="90" workbookViewId="0">
      <selection activeCell="I32" sqref="I32"/>
    </sheetView>
  </sheetViews>
  <sheetFormatPr baseColWidth="10" defaultColWidth="12" defaultRowHeight="12" x14ac:dyDescent="0.2"/>
  <cols>
    <col min="1" max="1" width="46" style="12" customWidth="1"/>
    <col min="2" max="2" width="52" style="12" customWidth="1"/>
    <col min="3" max="3" width="14.83203125" style="13" bestFit="1" customWidth="1"/>
    <col min="4" max="4" width="22.33203125" style="12" customWidth="1"/>
    <col min="5" max="5" width="14.83203125" style="128" customWidth="1"/>
    <col min="6" max="6" width="8.6640625" style="12" customWidth="1"/>
    <col min="7" max="16384" width="12" style="12"/>
  </cols>
  <sheetData>
    <row r="1" spans="1:5" ht="42" customHeight="1" x14ac:dyDescent="0.2">
      <c r="A1" s="130" t="s">
        <v>235</v>
      </c>
      <c r="B1" s="131">
        <f>'1_TITRE'!B2</f>
        <v>0</v>
      </c>
      <c r="C1" s="132" t="s">
        <v>18</v>
      </c>
      <c r="D1" s="131" t="s">
        <v>234</v>
      </c>
      <c r="E1" s="131" t="s">
        <v>247</v>
      </c>
    </row>
    <row r="2" spans="1:5" ht="15" x14ac:dyDescent="0.2">
      <c r="A2" s="321" t="s">
        <v>19</v>
      </c>
      <c r="B2" s="322"/>
      <c r="C2" s="323">
        <f>SUM(C3:C10)</f>
        <v>0</v>
      </c>
      <c r="D2" s="324"/>
      <c r="E2" s="325"/>
    </row>
    <row r="3" spans="1:5" x14ac:dyDescent="0.2">
      <c r="A3" s="14" t="s">
        <v>20</v>
      </c>
      <c r="B3" s="122">
        <f>'2_PRODUCTION'!B9</f>
        <v>0</v>
      </c>
      <c r="C3" s="16"/>
      <c r="D3" s="15"/>
      <c r="E3" s="123"/>
    </row>
    <row r="4" spans="1:5" x14ac:dyDescent="0.2">
      <c r="A4" s="14" t="s">
        <v>73</v>
      </c>
      <c r="B4" s="15"/>
      <c r="C4" s="16"/>
      <c r="D4" s="15"/>
      <c r="E4" s="123"/>
    </row>
    <row r="5" spans="1:5" x14ac:dyDescent="0.2">
      <c r="A5" s="14" t="s">
        <v>21</v>
      </c>
      <c r="B5" s="17"/>
      <c r="C5" s="16"/>
      <c r="D5" s="17"/>
      <c r="E5" s="123"/>
    </row>
    <row r="6" spans="1:5" x14ac:dyDescent="0.2">
      <c r="A6" s="14" t="s">
        <v>71</v>
      </c>
      <c r="B6" s="17"/>
      <c r="C6" s="16"/>
      <c r="D6" s="17"/>
      <c r="E6" s="123"/>
    </row>
    <row r="7" spans="1:5" x14ac:dyDescent="0.2">
      <c r="A7" s="14" t="s">
        <v>22</v>
      </c>
      <c r="B7" s="15"/>
      <c r="C7" s="16"/>
      <c r="D7" s="15"/>
      <c r="E7" s="123"/>
    </row>
    <row r="8" spans="1:5" x14ac:dyDescent="0.2">
      <c r="A8" s="14" t="s">
        <v>23</v>
      </c>
      <c r="B8" s="15"/>
      <c r="C8" s="16"/>
      <c r="D8" s="15"/>
      <c r="E8" s="123"/>
    </row>
    <row r="9" spans="1:5" x14ac:dyDescent="0.2">
      <c r="A9" s="14" t="s">
        <v>98</v>
      </c>
      <c r="B9" s="15"/>
      <c r="C9" s="16"/>
      <c r="D9" s="15"/>
      <c r="E9" s="123"/>
    </row>
    <row r="10" spans="1:5" x14ac:dyDescent="0.2">
      <c r="A10" s="14"/>
      <c r="B10" s="15"/>
      <c r="C10" s="16"/>
      <c r="D10" s="15"/>
      <c r="E10" s="123"/>
    </row>
    <row r="11" spans="1:5" ht="15" x14ac:dyDescent="0.2">
      <c r="A11" s="321" t="s">
        <v>24</v>
      </c>
      <c r="B11" s="326"/>
      <c r="C11" s="323">
        <f>SUM(C12:C19)</f>
        <v>0</v>
      </c>
      <c r="D11" s="327"/>
      <c r="E11" s="328"/>
    </row>
    <row r="12" spans="1:5" x14ac:dyDescent="0.2">
      <c r="A12" s="14" t="s">
        <v>20</v>
      </c>
      <c r="B12" s="15"/>
      <c r="C12" s="16"/>
      <c r="D12" s="15"/>
      <c r="E12" s="123"/>
    </row>
    <row r="13" spans="1:5" x14ac:dyDescent="0.2">
      <c r="A13" s="14" t="s">
        <v>73</v>
      </c>
      <c r="B13" s="15"/>
      <c r="C13" s="16"/>
      <c r="D13" s="15"/>
      <c r="E13" s="123"/>
    </row>
    <row r="14" spans="1:5" x14ac:dyDescent="0.2">
      <c r="A14" s="14" t="s">
        <v>199</v>
      </c>
      <c r="B14" s="15"/>
      <c r="C14" s="16"/>
      <c r="D14" s="15"/>
      <c r="E14" s="123"/>
    </row>
    <row r="15" spans="1:5" x14ac:dyDescent="0.2">
      <c r="A15" s="14" t="s">
        <v>198</v>
      </c>
      <c r="B15" s="15"/>
      <c r="C15" s="16"/>
      <c r="D15" s="15"/>
      <c r="E15" s="123"/>
    </row>
    <row r="16" spans="1:5" x14ac:dyDescent="0.2">
      <c r="A16" s="14" t="s">
        <v>22</v>
      </c>
      <c r="B16" s="15"/>
      <c r="C16" s="16"/>
      <c r="D16" s="15"/>
      <c r="E16" s="123"/>
    </row>
    <row r="17" spans="1:5" x14ac:dyDescent="0.2">
      <c r="A17" s="14" t="s">
        <v>23</v>
      </c>
      <c r="B17" s="15"/>
      <c r="C17" s="16"/>
      <c r="D17" s="15"/>
      <c r="E17" s="123"/>
    </row>
    <row r="18" spans="1:5" x14ac:dyDescent="0.2">
      <c r="A18" s="14" t="s">
        <v>98</v>
      </c>
      <c r="B18" s="15"/>
      <c r="C18" s="16"/>
      <c r="D18" s="15"/>
      <c r="E18" s="123"/>
    </row>
    <row r="19" spans="1:5" x14ac:dyDescent="0.2">
      <c r="A19" s="18"/>
      <c r="B19" s="19"/>
      <c r="C19" s="20"/>
      <c r="D19" s="19"/>
      <c r="E19" s="125"/>
    </row>
    <row r="20" spans="1:5" ht="15" x14ac:dyDescent="0.2">
      <c r="A20" s="321" t="s">
        <v>76</v>
      </c>
      <c r="B20" s="326"/>
      <c r="C20" s="323">
        <f>C21+C22+C25</f>
        <v>0</v>
      </c>
      <c r="D20" s="327"/>
      <c r="E20" s="329"/>
    </row>
    <row r="21" spans="1:5" x14ac:dyDescent="0.2">
      <c r="A21" s="14" t="s">
        <v>20</v>
      </c>
      <c r="B21" s="15"/>
      <c r="C21" s="16"/>
      <c r="D21" s="15"/>
      <c r="E21" s="123"/>
    </row>
    <row r="22" spans="1:5" x14ac:dyDescent="0.2">
      <c r="A22" s="14" t="s">
        <v>73</v>
      </c>
      <c r="B22" s="15"/>
      <c r="C22" s="16"/>
      <c r="D22" s="15"/>
      <c r="E22" s="123"/>
    </row>
    <row r="23" spans="1:5" x14ac:dyDescent="0.2">
      <c r="A23" s="21" t="s">
        <v>74</v>
      </c>
      <c r="B23" s="15"/>
      <c r="C23" s="16"/>
      <c r="D23" s="15"/>
      <c r="E23" s="123"/>
    </row>
    <row r="24" spans="1:5" x14ac:dyDescent="0.2">
      <c r="A24" s="21" t="s">
        <v>75</v>
      </c>
      <c r="B24" s="15"/>
      <c r="C24" s="16"/>
      <c r="D24" s="15"/>
      <c r="E24" s="123"/>
    </row>
    <row r="25" spans="1:5" x14ac:dyDescent="0.2">
      <c r="A25" s="14" t="s">
        <v>25</v>
      </c>
      <c r="B25" s="15"/>
      <c r="C25" s="16"/>
      <c r="D25" s="15"/>
      <c r="E25" s="123"/>
    </row>
    <row r="26" spans="1:5" ht="15" x14ac:dyDescent="0.2">
      <c r="A26" s="321" t="s">
        <v>77</v>
      </c>
      <c r="B26" s="326"/>
      <c r="C26" s="323">
        <f>C27+C28+C31</f>
        <v>0</v>
      </c>
      <c r="D26" s="327"/>
      <c r="E26" s="328"/>
    </row>
    <row r="27" spans="1:5" x14ac:dyDescent="0.2">
      <c r="A27" s="14" t="s">
        <v>20</v>
      </c>
      <c r="B27" s="15"/>
      <c r="C27" s="16"/>
      <c r="D27" s="15"/>
      <c r="E27" s="123"/>
    </row>
    <row r="28" spans="1:5" x14ac:dyDescent="0.2">
      <c r="A28" s="14" t="s">
        <v>73</v>
      </c>
      <c r="B28" s="15"/>
      <c r="C28" s="16"/>
      <c r="D28" s="15"/>
      <c r="E28" s="123"/>
    </row>
    <row r="29" spans="1:5" x14ac:dyDescent="0.2">
      <c r="A29" s="21" t="s">
        <v>74</v>
      </c>
      <c r="B29" s="15"/>
      <c r="C29" s="16"/>
      <c r="D29" s="15"/>
      <c r="E29" s="123"/>
    </row>
    <row r="30" spans="1:5" x14ac:dyDescent="0.2">
      <c r="A30" s="21" t="s">
        <v>75</v>
      </c>
      <c r="B30" s="15"/>
      <c r="C30" s="16"/>
      <c r="D30" s="15"/>
      <c r="E30" s="123"/>
    </row>
    <row r="31" spans="1:5" x14ac:dyDescent="0.2">
      <c r="A31" s="14" t="s">
        <v>25</v>
      </c>
      <c r="B31" s="15"/>
      <c r="C31" s="16"/>
      <c r="D31" s="15"/>
      <c r="E31" s="123"/>
    </row>
    <row r="32" spans="1:5" ht="15" x14ac:dyDescent="0.2">
      <c r="A32" s="321" t="s">
        <v>78</v>
      </c>
      <c r="B32" s="326"/>
      <c r="C32" s="323">
        <f>C33+C34+C37</f>
        <v>0</v>
      </c>
      <c r="D32" s="327"/>
      <c r="E32" s="328"/>
    </row>
    <row r="33" spans="1:5" x14ac:dyDescent="0.2">
      <c r="A33" s="14" t="s">
        <v>20</v>
      </c>
      <c r="B33" s="15"/>
      <c r="C33" s="16"/>
      <c r="D33" s="15"/>
      <c r="E33" s="123"/>
    </row>
    <row r="34" spans="1:5" x14ac:dyDescent="0.2">
      <c r="A34" s="14" t="s">
        <v>73</v>
      </c>
      <c r="B34" s="15"/>
      <c r="C34" s="16"/>
      <c r="D34" s="15"/>
      <c r="E34" s="123"/>
    </row>
    <row r="35" spans="1:5" x14ac:dyDescent="0.2">
      <c r="A35" s="21" t="s">
        <v>74</v>
      </c>
      <c r="B35" s="15"/>
      <c r="C35" s="16"/>
      <c r="D35" s="15"/>
      <c r="E35" s="123"/>
    </row>
    <row r="36" spans="1:5" x14ac:dyDescent="0.2">
      <c r="A36" s="21" t="s">
        <v>75</v>
      </c>
      <c r="B36" s="15"/>
      <c r="C36" s="16"/>
      <c r="D36" s="15"/>
      <c r="E36" s="123"/>
    </row>
    <row r="37" spans="1:5" x14ac:dyDescent="0.2">
      <c r="A37" s="14" t="s">
        <v>25</v>
      </c>
      <c r="B37" s="15"/>
      <c r="C37" s="16"/>
      <c r="D37" s="15"/>
      <c r="E37" s="123"/>
    </row>
    <row r="38" spans="1:5" ht="15" x14ac:dyDescent="0.2">
      <c r="A38" s="321" t="s">
        <v>26</v>
      </c>
      <c r="B38" s="326"/>
      <c r="C38" s="323">
        <f>SUM(C39:C47)</f>
        <v>0</v>
      </c>
      <c r="D38" s="327"/>
      <c r="E38" s="328"/>
    </row>
    <row r="39" spans="1:5" x14ac:dyDescent="0.2">
      <c r="A39" s="22" t="s">
        <v>79</v>
      </c>
      <c r="B39" s="23"/>
      <c r="C39" s="24"/>
      <c r="D39" s="25"/>
      <c r="E39" s="126"/>
    </row>
    <row r="40" spans="1:5" x14ac:dyDescent="0.2">
      <c r="A40" s="14" t="s">
        <v>72</v>
      </c>
      <c r="B40" s="15"/>
      <c r="C40" s="16"/>
      <c r="D40" s="15"/>
      <c r="E40" s="123"/>
    </row>
    <row r="41" spans="1:5" x14ac:dyDescent="0.2">
      <c r="A41" s="14" t="s">
        <v>87</v>
      </c>
      <c r="B41" s="15"/>
      <c r="C41" s="16"/>
      <c r="D41" s="15"/>
      <c r="E41" s="123"/>
    </row>
    <row r="42" spans="1:5" x14ac:dyDescent="0.2">
      <c r="A42" s="14" t="s">
        <v>88</v>
      </c>
      <c r="B42" s="15"/>
      <c r="C42" s="16"/>
      <c r="D42" s="15"/>
      <c r="E42" s="123"/>
    </row>
    <row r="43" spans="1:5" x14ac:dyDescent="0.2">
      <c r="A43" s="14" t="s">
        <v>89</v>
      </c>
      <c r="B43" s="15"/>
      <c r="C43" s="16"/>
      <c r="D43" s="15"/>
      <c r="E43" s="123"/>
    </row>
    <row r="44" spans="1:5" x14ac:dyDescent="0.2">
      <c r="A44" s="14" t="s">
        <v>82</v>
      </c>
      <c r="B44" s="15"/>
      <c r="C44" s="16"/>
      <c r="D44" s="15"/>
      <c r="E44" s="123"/>
    </row>
    <row r="45" spans="1:5" x14ac:dyDescent="0.2">
      <c r="A45" s="14" t="s">
        <v>139</v>
      </c>
      <c r="B45" s="15"/>
      <c r="C45" s="16"/>
      <c r="D45" s="15"/>
      <c r="E45" s="123"/>
    </row>
    <row r="46" spans="1:5" x14ac:dyDescent="0.2">
      <c r="A46" s="14" t="s">
        <v>139</v>
      </c>
      <c r="B46" s="15"/>
      <c r="C46" s="16"/>
      <c r="D46" s="15"/>
      <c r="E46" s="123"/>
    </row>
    <row r="47" spans="1:5" x14ac:dyDescent="0.2">
      <c r="A47" s="14" t="s">
        <v>139</v>
      </c>
      <c r="B47" s="15"/>
      <c r="C47" s="16"/>
      <c r="D47" s="15"/>
      <c r="E47" s="123"/>
    </row>
    <row r="48" spans="1:5" ht="15" x14ac:dyDescent="0.2">
      <c r="A48" s="330" t="s">
        <v>86</v>
      </c>
      <c r="B48" s="331"/>
      <c r="C48" s="332">
        <f>SUM(C49:C57)</f>
        <v>0</v>
      </c>
      <c r="D48" s="333"/>
      <c r="E48" s="334"/>
    </row>
    <row r="49" spans="1:5" x14ac:dyDescent="0.2">
      <c r="A49" s="27" t="s">
        <v>195</v>
      </c>
      <c r="B49" s="28"/>
      <c r="C49" s="16"/>
      <c r="D49" s="15"/>
      <c r="E49" s="123"/>
    </row>
    <row r="50" spans="1:5" x14ac:dyDescent="0.2">
      <c r="A50" s="27" t="s">
        <v>196</v>
      </c>
      <c r="B50" s="28"/>
      <c r="C50" s="16"/>
      <c r="D50" s="15"/>
      <c r="E50" s="123"/>
    </row>
    <row r="51" spans="1:5" x14ac:dyDescent="0.2">
      <c r="A51" s="27" t="s">
        <v>197</v>
      </c>
      <c r="B51" s="28"/>
      <c r="C51" s="16"/>
      <c r="D51" s="15"/>
      <c r="E51" s="123"/>
    </row>
    <row r="52" spans="1:5" x14ac:dyDescent="0.2">
      <c r="A52" s="27" t="s">
        <v>84</v>
      </c>
      <c r="B52" s="28"/>
      <c r="C52" s="16"/>
      <c r="D52" s="15"/>
      <c r="E52" s="123"/>
    </row>
    <row r="53" spans="1:5" x14ac:dyDescent="0.2">
      <c r="A53" s="27" t="s">
        <v>85</v>
      </c>
      <c r="B53" s="28"/>
      <c r="C53" s="16"/>
      <c r="D53" s="15"/>
      <c r="E53" s="123"/>
    </row>
    <row r="54" spans="1:5" x14ac:dyDescent="0.2">
      <c r="A54" s="27" t="s">
        <v>27</v>
      </c>
      <c r="B54" s="28"/>
      <c r="C54" s="16"/>
      <c r="D54" s="15"/>
      <c r="E54" s="123"/>
    </row>
    <row r="55" spans="1:5" x14ac:dyDescent="0.2">
      <c r="A55" s="27" t="s">
        <v>80</v>
      </c>
      <c r="B55" s="28"/>
      <c r="C55" s="16"/>
      <c r="D55" s="15"/>
      <c r="E55" s="123"/>
    </row>
    <row r="56" spans="1:5" x14ac:dyDescent="0.2">
      <c r="A56" s="27" t="s">
        <v>139</v>
      </c>
      <c r="B56" s="28"/>
      <c r="C56" s="16"/>
      <c r="D56" s="15"/>
      <c r="E56" s="123"/>
    </row>
    <row r="57" spans="1:5" x14ac:dyDescent="0.2">
      <c r="A57" s="197" t="s">
        <v>139</v>
      </c>
      <c r="B57" s="28"/>
      <c r="C57" s="16"/>
      <c r="D57" s="15"/>
      <c r="E57" s="123"/>
    </row>
    <row r="58" spans="1:5" ht="15" x14ac:dyDescent="0.2">
      <c r="A58" s="335" t="s">
        <v>29</v>
      </c>
      <c r="B58" s="129"/>
      <c r="C58" s="336">
        <f>SUM(C59:C62)</f>
        <v>0</v>
      </c>
      <c r="D58" s="327"/>
      <c r="E58" s="328"/>
    </row>
    <row r="59" spans="1:5" x14ac:dyDescent="0.2">
      <c r="B59" s="198" t="s">
        <v>194</v>
      </c>
      <c r="C59" s="29"/>
      <c r="D59" s="25"/>
      <c r="E59" s="126"/>
    </row>
    <row r="60" spans="1:5" x14ac:dyDescent="0.2">
      <c r="A60" s="27" t="s">
        <v>139</v>
      </c>
      <c r="B60" s="15"/>
      <c r="C60" s="29"/>
      <c r="D60" s="15"/>
      <c r="E60" s="123"/>
    </row>
    <row r="61" spans="1:5" x14ac:dyDescent="0.2">
      <c r="A61" s="27" t="s">
        <v>139</v>
      </c>
      <c r="B61" s="15"/>
      <c r="C61" s="29"/>
      <c r="D61" s="15"/>
      <c r="E61" s="123"/>
    </row>
    <row r="62" spans="1:5" x14ac:dyDescent="0.2">
      <c r="A62" s="27" t="s">
        <v>139</v>
      </c>
      <c r="B62" s="15"/>
      <c r="C62" s="36"/>
      <c r="D62" s="19"/>
      <c r="E62" s="125"/>
    </row>
    <row r="63" spans="1:5" ht="15" x14ac:dyDescent="0.2">
      <c r="A63" s="330" t="s">
        <v>30</v>
      </c>
      <c r="B63" s="331"/>
      <c r="C63" s="332">
        <f>SUM(C64:C67)</f>
        <v>0</v>
      </c>
      <c r="D63" s="333"/>
      <c r="E63" s="334"/>
    </row>
    <row r="64" spans="1:5" x14ac:dyDescent="0.2">
      <c r="A64" s="26"/>
      <c r="B64" s="15"/>
      <c r="C64" s="16"/>
      <c r="D64" s="15"/>
      <c r="E64" s="123"/>
    </row>
    <row r="65" spans="1:5" x14ac:dyDescent="0.2">
      <c r="A65" s="26"/>
      <c r="B65" s="15"/>
      <c r="C65" s="16"/>
      <c r="D65" s="15"/>
      <c r="E65" s="123"/>
    </row>
    <row r="66" spans="1:5" x14ac:dyDescent="0.2">
      <c r="A66" s="26"/>
      <c r="B66" s="15"/>
      <c r="C66" s="16"/>
      <c r="E66" s="123"/>
    </row>
    <row r="67" spans="1:5" x14ac:dyDescent="0.2">
      <c r="A67" s="26"/>
      <c r="B67" s="15"/>
      <c r="C67" s="16"/>
      <c r="E67" s="123"/>
    </row>
    <row r="68" spans="1:5" ht="15" x14ac:dyDescent="0.2">
      <c r="A68" s="337" t="s">
        <v>31</v>
      </c>
      <c r="B68" s="129"/>
      <c r="C68" s="338">
        <f>SUM(C69:C75)</f>
        <v>0</v>
      </c>
      <c r="D68" s="129"/>
      <c r="E68" s="329"/>
    </row>
    <row r="69" spans="1:5" x14ac:dyDescent="0.2">
      <c r="A69" s="14" t="s">
        <v>32</v>
      </c>
      <c r="B69" s="15"/>
      <c r="C69" s="16"/>
      <c r="E69" s="123"/>
    </row>
    <row r="70" spans="1:5" x14ac:dyDescent="0.2">
      <c r="A70" s="14"/>
      <c r="B70" s="15"/>
      <c r="C70" s="16"/>
      <c r="E70" s="123"/>
    </row>
    <row r="71" spans="1:5" x14ac:dyDescent="0.2">
      <c r="A71" s="14"/>
      <c r="B71" s="15"/>
      <c r="C71" s="16"/>
      <c r="E71" s="123"/>
    </row>
    <row r="72" spans="1:5" x14ac:dyDescent="0.2">
      <c r="A72" s="14" t="s">
        <v>33</v>
      </c>
      <c r="B72" s="15"/>
      <c r="C72" s="16"/>
      <c r="E72" s="123"/>
    </row>
    <row r="73" spans="1:5" x14ac:dyDescent="0.2">
      <c r="A73" s="14" t="s">
        <v>34</v>
      </c>
      <c r="B73" s="15"/>
      <c r="C73" s="16"/>
      <c r="E73" s="123"/>
    </row>
    <row r="74" spans="1:5" x14ac:dyDescent="0.2">
      <c r="A74" s="14" t="s">
        <v>35</v>
      </c>
      <c r="B74" s="15"/>
      <c r="C74" s="16"/>
      <c r="D74" s="15"/>
      <c r="E74" s="123"/>
    </row>
    <row r="75" spans="1:5" x14ac:dyDescent="0.2">
      <c r="A75" s="14" t="s">
        <v>139</v>
      </c>
      <c r="B75" s="15"/>
      <c r="C75" s="16"/>
      <c r="D75" s="15"/>
      <c r="E75" s="123"/>
    </row>
    <row r="76" spans="1:5" ht="15" x14ac:dyDescent="0.2">
      <c r="A76" s="339" t="s">
        <v>83</v>
      </c>
      <c r="B76" s="340" t="e">
        <f>C76/C109</f>
        <v>#DIV/0!</v>
      </c>
      <c r="C76" s="338">
        <f>C2+C11+C20+C26+C32+C38+C48+C58+C63+C68</f>
        <v>0</v>
      </c>
      <c r="D76" s="327"/>
      <c r="E76" s="329"/>
    </row>
    <row r="77" spans="1:5" ht="15" x14ac:dyDescent="0.2">
      <c r="A77" s="31"/>
      <c r="B77" s="32"/>
      <c r="C77" s="29"/>
      <c r="D77" s="15"/>
      <c r="E77" s="127"/>
    </row>
    <row r="78" spans="1:5" s="34" customFormat="1" ht="15" x14ac:dyDescent="0.25">
      <c r="A78" s="321" t="s">
        <v>36</v>
      </c>
      <c r="B78" s="341"/>
      <c r="C78" s="342"/>
      <c r="D78" s="15"/>
      <c r="E78" s="343"/>
    </row>
    <row r="79" spans="1:5" x14ac:dyDescent="0.2">
      <c r="A79" s="14" t="s">
        <v>37</v>
      </c>
      <c r="B79" s="15"/>
      <c r="C79" s="16"/>
      <c r="D79" s="15"/>
      <c r="E79" s="124"/>
    </row>
    <row r="80" spans="1:5" x14ac:dyDescent="0.2">
      <c r="A80" s="14" t="s">
        <v>38</v>
      </c>
      <c r="B80" s="15"/>
      <c r="C80" s="16"/>
      <c r="D80" s="15"/>
      <c r="E80" s="123"/>
    </row>
    <row r="81" spans="1:5" x14ac:dyDescent="0.2">
      <c r="A81" s="14" t="s">
        <v>39</v>
      </c>
      <c r="B81" s="15"/>
      <c r="C81" s="16"/>
      <c r="D81" s="15"/>
      <c r="E81" s="123"/>
    </row>
    <row r="82" spans="1:5" x14ac:dyDescent="0.2">
      <c r="A82" s="14" t="s">
        <v>81</v>
      </c>
      <c r="B82" s="15"/>
      <c r="C82" s="16"/>
      <c r="D82" s="15"/>
      <c r="E82" s="123"/>
    </row>
    <row r="83" spans="1:5" x14ac:dyDescent="0.2">
      <c r="A83" s="14" t="s">
        <v>40</v>
      </c>
      <c r="B83" s="15"/>
      <c r="C83" s="16"/>
      <c r="D83" s="15"/>
      <c r="E83" s="123"/>
    </row>
    <row r="84" spans="1:5" x14ac:dyDescent="0.2">
      <c r="A84" s="14" t="s">
        <v>31</v>
      </c>
      <c r="B84" s="15"/>
      <c r="C84" s="16"/>
      <c r="D84" s="15"/>
      <c r="E84" s="123"/>
    </row>
    <row r="85" spans="1:5" x14ac:dyDescent="0.2">
      <c r="A85" s="14" t="s">
        <v>28</v>
      </c>
      <c r="B85" s="15"/>
      <c r="C85" s="16"/>
      <c r="D85" s="15"/>
      <c r="E85" s="123"/>
    </row>
    <row r="86" spans="1:5" x14ac:dyDescent="0.2">
      <c r="A86" s="35"/>
      <c r="B86" s="30"/>
      <c r="C86" s="36"/>
      <c r="D86" s="15"/>
      <c r="E86" s="123"/>
    </row>
    <row r="87" spans="1:5" x14ac:dyDescent="0.2">
      <c r="A87" s="344" t="s">
        <v>41</v>
      </c>
      <c r="B87" s="345"/>
      <c r="C87" s="346">
        <f>SUM(C79:C86)</f>
        <v>0</v>
      </c>
      <c r="D87" s="129"/>
      <c r="E87" s="329"/>
    </row>
    <row r="88" spans="1:5" x14ac:dyDescent="0.2">
      <c r="A88" s="14" t="s">
        <v>42</v>
      </c>
      <c r="B88" s="15"/>
      <c r="C88" s="16"/>
      <c r="D88" s="15"/>
      <c r="E88" s="123"/>
    </row>
    <row r="89" spans="1:5" x14ac:dyDescent="0.2">
      <c r="A89" s="14" t="s">
        <v>38</v>
      </c>
      <c r="B89" s="15"/>
      <c r="C89" s="16"/>
      <c r="D89" s="15"/>
      <c r="E89" s="123"/>
    </row>
    <row r="90" spans="1:5" x14ac:dyDescent="0.2">
      <c r="A90" s="14" t="s">
        <v>39</v>
      </c>
      <c r="B90" s="15"/>
      <c r="C90" s="16"/>
      <c r="D90" s="15"/>
      <c r="E90" s="123"/>
    </row>
    <row r="91" spans="1:5" x14ac:dyDescent="0.2">
      <c r="A91" s="14" t="s">
        <v>81</v>
      </c>
      <c r="B91" s="15"/>
      <c r="C91" s="16"/>
      <c r="D91" s="15"/>
      <c r="E91" s="123"/>
    </row>
    <row r="92" spans="1:5" x14ac:dyDescent="0.2">
      <c r="A92" s="14" t="s">
        <v>40</v>
      </c>
      <c r="B92" s="15"/>
      <c r="C92" s="16"/>
      <c r="D92" s="15"/>
      <c r="E92" s="123"/>
    </row>
    <row r="93" spans="1:5" x14ac:dyDescent="0.2">
      <c r="A93" s="14" t="s">
        <v>31</v>
      </c>
      <c r="B93" s="15"/>
      <c r="C93" s="16"/>
      <c r="D93" s="15"/>
      <c r="E93" s="123"/>
    </row>
    <row r="94" spans="1:5" x14ac:dyDescent="0.2">
      <c r="A94" s="14" t="s">
        <v>28</v>
      </c>
      <c r="B94" s="15"/>
      <c r="C94" s="16"/>
      <c r="D94" s="15"/>
      <c r="E94" s="123"/>
    </row>
    <row r="95" spans="1:5" x14ac:dyDescent="0.2">
      <c r="A95" s="14"/>
      <c r="B95" s="15"/>
      <c r="C95" s="16"/>
      <c r="D95" s="15"/>
      <c r="E95" s="123"/>
    </row>
    <row r="96" spans="1:5" x14ac:dyDescent="0.2">
      <c r="A96" s="344" t="s">
        <v>43</v>
      </c>
      <c r="B96" s="345"/>
      <c r="C96" s="346">
        <f>SUM(C88:C95)</f>
        <v>0</v>
      </c>
      <c r="D96" s="129"/>
      <c r="E96" s="329"/>
    </row>
    <row r="97" spans="1:5" x14ac:dyDescent="0.2">
      <c r="A97" s="14" t="s">
        <v>44</v>
      </c>
      <c r="B97" s="15"/>
      <c r="C97" s="16"/>
      <c r="D97" s="15"/>
      <c r="E97" s="123"/>
    </row>
    <row r="98" spans="1:5" x14ac:dyDescent="0.2">
      <c r="A98" s="14" t="s">
        <v>38</v>
      </c>
      <c r="B98" s="15"/>
      <c r="C98" s="16"/>
      <c r="D98" s="15"/>
      <c r="E98" s="123"/>
    </row>
    <row r="99" spans="1:5" x14ac:dyDescent="0.2">
      <c r="A99" s="14" t="s">
        <v>39</v>
      </c>
      <c r="B99" s="15"/>
      <c r="C99" s="16"/>
      <c r="D99" s="15"/>
      <c r="E99" s="123"/>
    </row>
    <row r="100" spans="1:5" x14ac:dyDescent="0.2">
      <c r="A100" s="14" t="s">
        <v>81</v>
      </c>
      <c r="B100" s="15"/>
      <c r="C100" s="16"/>
      <c r="D100" s="15"/>
      <c r="E100" s="123"/>
    </row>
    <row r="101" spans="1:5" x14ac:dyDescent="0.2">
      <c r="A101" s="14" t="s">
        <v>40</v>
      </c>
      <c r="B101" s="15"/>
      <c r="C101" s="16"/>
      <c r="D101" s="15"/>
      <c r="E101" s="123"/>
    </row>
    <row r="102" spans="1:5" x14ac:dyDescent="0.2">
      <c r="A102" s="14" t="s">
        <v>31</v>
      </c>
      <c r="B102" s="15"/>
      <c r="C102" s="16"/>
      <c r="D102" s="15"/>
      <c r="E102" s="123"/>
    </row>
    <row r="103" spans="1:5" x14ac:dyDescent="0.2">
      <c r="A103" s="14" t="s">
        <v>28</v>
      </c>
      <c r="B103" s="15"/>
      <c r="C103" s="16"/>
      <c r="D103" s="15"/>
      <c r="E103" s="123"/>
    </row>
    <row r="104" spans="1:5" x14ac:dyDescent="0.2">
      <c r="A104" s="14"/>
      <c r="B104" s="15"/>
      <c r="C104" s="16"/>
      <c r="D104" s="15"/>
      <c r="E104" s="123"/>
    </row>
    <row r="105" spans="1:5" x14ac:dyDescent="0.2">
      <c r="A105" s="344" t="s">
        <v>45</v>
      </c>
      <c r="B105" s="345"/>
      <c r="C105" s="346">
        <f>SUM(C97:C104)</f>
        <v>0</v>
      </c>
      <c r="D105" s="129"/>
      <c r="E105" s="329"/>
    </row>
    <row r="106" spans="1:5" x14ac:dyDescent="0.2">
      <c r="A106" s="37"/>
      <c r="B106" s="32"/>
      <c r="C106" s="29"/>
      <c r="D106" s="32"/>
      <c r="E106" s="127"/>
    </row>
    <row r="107" spans="1:5" s="34" customFormat="1" ht="15" x14ac:dyDescent="0.25">
      <c r="A107" s="337" t="s">
        <v>46</v>
      </c>
      <c r="B107" s="347" t="e">
        <f>C107/C109</f>
        <v>#DIV/0!</v>
      </c>
      <c r="C107" s="348">
        <f>C87+C96+C105</f>
        <v>0</v>
      </c>
      <c r="D107" s="349"/>
      <c r="E107" s="350"/>
    </row>
    <row r="108" spans="1:5" s="33" customFormat="1" ht="15" x14ac:dyDescent="0.25">
      <c r="C108" s="351"/>
      <c r="E108" s="352"/>
    </row>
    <row r="109" spans="1:5" s="34" customFormat="1" ht="15" x14ac:dyDescent="0.25">
      <c r="A109" s="337" t="s">
        <v>47</v>
      </c>
      <c r="B109" s="349"/>
      <c r="C109" s="348">
        <f>C76+C107</f>
        <v>0</v>
      </c>
      <c r="D109" s="349"/>
      <c r="E109" s="350"/>
    </row>
    <row r="111" spans="1:5" x14ac:dyDescent="0.2">
      <c r="A111" s="38"/>
      <c r="B111" s="38"/>
      <c r="C111" s="39"/>
    </row>
    <row r="136" spans="3:3" ht="15" x14ac:dyDescent="0.25">
      <c r="C136" s="40"/>
    </row>
  </sheetData>
  <sheetProtection sheet="1" objects="1" scenarios="1"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76"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6" tint="-0.249977111117893"/>
  </sheetPr>
  <dimension ref="A1:BD2"/>
  <sheetViews>
    <sheetView workbookViewId="0">
      <selection activeCell="Z2" sqref="Z2"/>
    </sheetView>
  </sheetViews>
  <sheetFormatPr baseColWidth="10" defaultColWidth="12" defaultRowHeight="11.25" x14ac:dyDescent="0.2"/>
  <cols>
    <col min="1" max="1" width="14.5" style="79" customWidth="1"/>
    <col min="2" max="2" width="14.1640625" style="79" bestFit="1" customWidth="1"/>
    <col min="3" max="3" width="3.5" style="203" bestFit="1" customWidth="1"/>
    <col min="4" max="4" width="6.6640625" style="79" bestFit="1" customWidth="1"/>
    <col min="5" max="5" width="13.83203125" style="79" customWidth="1"/>
    <col min="6" max="6" width="6" style="239" customWidth="1"/>
    <col min="7" max="7" width="4.83203125" style="79" customWidth="1"/>
    <col min="8" max="8" width="28.83203125" style="79" customWidth="1"/>
    <col min="9" max="9" width="3.5" style="207" hidden="1" customWidth="1"/>
    <col min="10" max="10" width="5.33203125" style="79" hidden="1" customWidth="1"/>
    <col min="11" max="11" width="3.5" style="79" bestFit="1" customWidth="1"/>
    <col min="12" max="12" width="3.5" style="207" bestFit="1" customWidth="1"/>
    <col min="13" max="14" width="3.5" style="79" bestFit="1" customWidth="1"/>
    <col min="15" max="18" width="12" style="79" hidden="1" customWidth="1"/>
    <col min="19" max="19" width="3.5" style="79" hidden="1" customWidth="1"/>
    <col min="20" max="20" width="12" style="79" hidden="1" customWidth="1"/>
    <col min="21" max="21" width="8.5" style="205" bestFit="1" customWidth="1"/>
    <col min="22" max="22" width="3.5" style="79" bestFit="1" customWidth="1"/>
    <col min="23" max="23" width="6" style="205" bestFit="1" customWidth="1"/>
    <col min="24" max="25" width="12" style="79" hidden="1" customWidth="1"/>
    <col min="26" max="27" width="6" style="203" bestFit="1" customWidth="1"/>
    <col min="28" max="29" width="12" style="79" hidden="1" customWidth="1"/>
    <col min="30" max="31" width="8" style="79" hidden="1" customWidth="1"/>
    <col min="32" max="34" width="12" style="79" hidden="1" customWidth="1"/>
    <col min="35" max="35" width="8" style="79" hidden="1" customWidth="1"/>
    <col min="36" max="37" width="12" style="79" hidden="1" customWidth="1"/>
    <col min="38" max="42" width="11.83203125" style="79" hidden="1" customWidth="1"/>
    <col min="43" max="43" width="28.83203125" style="79" customWidth="1"/>
    <col min="44" max="48" width="12" style="79" hidden="1" customWidth="1"/>
    <col min="49" max="49" width="3.5" style="203" customWidth="1"/>
    <col min="50" max="50" width="14" style="79" hidden="1" customWidth="1"/>
    <col min="51" max="51" width="12" style="79" hidden="1" customWidth="1"/>
    <col min="52" max="52" width="18.83203125" style="79" hidden="1" customWidth="1"/>
    <col min="53" max="53" width="6" style="79" bestFit="1" customWidth="1"/>
    <col min="54" max="55" width="12" style="79"/>
    <col min="56" max="56" width="27.1640625" style="79" customWidth="1"/>
    <col min="57" max="16384" width="12" style="79"/>
  </cols>
  <sheetData>
    <row r="1" spans="1:56" s="238" customFormat="1" ht="72" customHeight="1" x14ac:dyDescent="0.2">
      <c r="A1" s="208" t="s">
        <v>48</v>
      </c>
      <c r="B1" s="208" t="s">
        <v>114</v>
      </c>
      <c r="C1" s="212" t="s">
        <v>387</v>
      </c>
      <c r="D1" s="209" t="s">
        <v>174</v>
      </c>
      <c r="E1" s="208" t="s">
        <v>115</v>
      </c>
      <c r="F1" s="240" t="s">
        <v>279</v>
      </c>
      <c r="G1" s="210" t="s">
        <v>280</v>
      </c>
      <c r="H1" s="208" t="s">
        <v>175</v>
      </c>
      <c r="I1" s="211" t="s">
        <v>202</v>
      </c>
      <c r="J1" s="212" t="s">
        <v>277</v>
      </c>
      <c r="K1" s="212" t="s">
        <v>49</v>
      </c>
      <c r="L1" s="210" t="s">
        <v>51</v>
      </c>
      <c r="M1" s="213" t="s">
        <v>50</v>
      </c>
      <c r="N1" s="213" t="s">
        <v>281</v>
      </c>
      <c r="O1" s="214" t="s">
        <v>282</v>
      </c>
      <c r="P1" s="214" t="s">
        <v>283</v>
      </c>
      <c r="Q1" s="213" t="s">
        <v>284</v>
      </c>
      <c r="R1" s="215" t="s">
        <v>285</v>
      </c>
      <c r="S1" s="216" t="s">
        <v>286</v>
      </c>
      <c r="T1" s="217" t="s">
        <v>176</v>
      </c>
      <c r="U1" s="218" t="s">
        <v>287</v>
      </c>
      <c r="V1" s="219" t="s">
        <v>288</v>
      </c>
      <c r="W1" s="243" t="s">
        <v>307</v>
      </c>
      <c r="X1" s="220" t="s">
        <v>177</v>
      </c>
      <c r="Y1" s="220" t="s">
        <v>178</v>
      </c>
      <c r="Z1" s="245" t="s">
        <v>289</v>
      </c>
      <c r="AA1" s="245" t="s">
        <v>290</v>
      </c>
      <c r="AB1" s="221" t="s">
        <v>291</v>
      </c>
      <c r="AC1" s="222" t="s">
        <v>292</v>
      </c>
      <c r="AD1" s="223" t="s">
        <v>293</v>
      </c>
      <c r="AE1" s="224" t="s">
        <v>182</v>
      </c>
      <c r="AF1" s="224" t="s">
        <v>294</v>
      </c>
      <c r="AG1" s="225" t="s">
        <v>295</v>
      </c>
      <c r="AH1" s="226" t="s">
        <v>296</v>
      </c>
      <c r="AI1" s="227" t="s">
        <v>297</v>
      </c>
      <c r="AJ1" s="228" t="s">
        <v>298</v>
      </c>
      <c r="AK1" s="225" t="s">
        <v>299</v>
      </c>
      <c r="AL1" s="225" t="s">
        <v>300</v>
      </c>
      <c r="AM1" s="229" t="s">
        <v>183</v>
      </c>
      <c r="AN1" s="230" t="s">
        <v>184</v>
      </c>
      <c r="AO1" s="229" t="s">
        <v>185</v>
      </c>
      <c r="AP1" s="231" t="s">
        <v>180</v>
      </c>
      <c r="AQ1" s="232" t="s">
        <v>181</v>
      </c>
      <c r="AR1" s="233" t="s">
        <v>301</v>
      </c>
      <c r="AS1" s="234" t="s">
        <v>179</v>
      </c>
      <c r="AT1" s="235" t="s">
        <v>186</v>
      </c>
      <c r="AU1" s="235" t="s">
        <v>302</v>
      </c>
      <c r="AV1" s="236" t="s">
        <v>303</v>
      </c>
      <c r="AW1" s="246" t="s">
        <v>304</v>
      </c>
      <c r="AX1" s="237" t="s">
        <v>305</v>
      </c>
      <c r="AY1" s="238" t="s">
        <v>306</v>
      </c>
      <c r="BA1" s="241" t="s">
        <v>278</v>
      </c>
      <c r="BB1" s="244"/>
      <c r="BC1" s="244"/>
      <c r="BD1" s="244"/>
    </row>
    <row r="2" spans="1:56" s="72" customFormat="1" ht="73.5" customHeight="1" x14ac:dyDescent="0.2">
      <c r="A2" s="74">
        <f>'1_TITRE'!B2</f>
        <v>0</v>
      </c>
      <c r="B2" s="73" t="str">
        <f>CONCATENATE('4_AUTEURS'!F4," &amp; ",'4_AUTEURS'!F13)</f>
        <v>0 &amp; 0</v>
      </c>
      <c r="C2" s="201"/>
      <c r="D2" s="201" t="str">
        <f>CONCATENATE('4_AUTEURS'!H7," ",'4_AUTEURS'!N7," &amp; ",'4_AUTEURS'!H16," ",'4_AUTEURS'!N16)</f>
        <v xml:space="preserve"> 0 &amp;  0</v>
      </c>
      <c r="E2" s="73">
        <f>'2_PRODUCTION'!B9</f>
        <v>0</v>
      </c>
      <c r="F2" s="73" t="str">
        <f>LEFT('3_ENTREPRISE'!B9,2)</f>
        <v/>
      </c>
      <c r="G2" s="201"/>
      <c r="H2" s="73"/>
      <c r="I2" s="202">
        <f>'1_TITRE'!G4</f>
        <v>0</v>
      </c>
      <c r="J2" s="202"/>
      <c r="K2" s="202">
        <f>INSTRUCTION!J2</f>
        <v>0</v>
      </c>
      <c r="L2" s="202" t="str">
        <f>INSTRUCTION!K2</f>
        <v>PRODUCTION</v>
      </c>
      <c r="M2" s="202">
        <f>'1_TITRE'!L6</f>
        <v>0</v>
      </c>
      <c r="N2" s="202">
        <f>'1_TITRE'!L8</f>
        <v>0</v>
      </c>
      <c r="O2" s="75" t="e">
        <f>#REF!</f>
        <v>#REF!</v>
      </c>
      <c r="P2" s="73" t="e">
        <f>#REF!</f>
        <v>#REF!</v>
      </c>
      <c r="Q2" s="73"/>
      <c r="R2" s="73"/>
      <c r="S2" s="73"/>
      <c r="T2" s="73"/>
      <c r="U2" s="242">
        <f>'2_PRODUCTION'!H4</f>
        <v>0</v>
      </c>
      <c r="V2" s="206" t="e">
        <f>U2/W2</f>
        <v>#DIV/0!</v>
      </c>
      <c r="W2" s="204">
        <f>'2_PRODUCTION'!D4</f>
        <v>0</v>
      </c>
      <c r="X2" s="73"/>
      <c r="Y2" s="73"/>
      <c r="Z2" s="247">
        <f>'5_TOURNAGE_POST_DIST'!M8</f>
        <v>0</v>
      </c>
      <c r="AA2" s="248">
        <f>'5_TOURNAGE_POST_DIST'!M8+'5_TOURNAGE_POST_DIST'!M14</f>
        <v>0</v>
      </c>
      <c r="AB2" s="73"/>
      <c r="AC2" s="73"/>
      <c r="AD2" s="77"/>
      <c r="AE2" s="77"/>
      <c r="AF2" s="73"/>
      <c r="AG2" s="73"/>
      <c r="AH2" s="73"/>
      <c r="AI2" s="78"/>
      <c r="AJ2" s="73"/>
      <c r="AK2" s="73"/>
      <c r="AL2" s="76"/>
      <c r="AM2" s="73"/>
      <c r="AN2" s="73"/>
      <c r="AO2" s="73"/>
      <c r="AP2" s="76"/>
      <c r="AQ2" s="73" t="str">
        <f>'1_TITRE'!B10</f>
        <v>Synopsis du projet (400 caractères maximum)</v>
      </c>
      <c r="AR2" s="73"/>
      <c r="AS2" s="73"/>
      <c r="AT2" s="73"/>
      <c r="AU2" s="73"/>
      <c r="AV2" s="73"/>
      <c r="AW2" s="201"/>
      <c r="AX2" s="73"/>
      <c r="AY2" s="73"/>
      <c r="AZ2" s="73"/>
      <c r="BA2" s="202">
        <f>'3_ENTREPRISE'!B28</f>
        <v>0</v>
      </c>
      <c r="BB2" s="73"/>
      <c r="BC2" s="73"/>
      <c r="BD2" s="73"/>
    </row>
  </sheetData>
  <pageMargins left="0.7" right="0.7" top="0.75" bottom="0.75" header="0.3" footer="0.3"/>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22"/>
  <sheetViews>
    <sheetView showGridLines="0" showRuler="0" showWhiteSpace="0" zoomScaleNormal="100" workbookViewId="0">
      <selection activeCell="R8" sqref="R8"/>
    </sheetView>
  </sheetViews>
  <sheetFormatPr baseColWidth="10" defaultColWidth="12" defaultRowHeight="12" x14ac:dyDescent="0.2"/>
  <cols>
    <col min="1" max="14" width="11.83203125" style="59" customWidth="1"/>
    <col min="15" max="16384" width="12" style="59"/>
  </cols>
  <sheetData>
    <row r="1" spans="1:14" x14ac:dyDescent="0.2">
      <c r="A1" s="318"/>
      <c r="B1" s="318"/>
      <c r="C1" s="318"/>
      <c r="D1" s="318"/>
      <c r="E1" s="318"/>
      <c r="F1" s="318"/>
      <c r="G1" s="318"/>
      <c r="H1" s="318"/>
      <c r="I1" s="318"/>
      <c r="J1" s="318"/>
      <c r="K1" s="318"/>
      <c r="L1" s="318"/>
      <c r="M1" s="319"/>
      <c r="N1" s="319"/>
    </row>
    <row r="2" spans="1:14" ht="12" customHeight="1" x14ac:dyDescent="0.2">
      <c r="A2" s="318"/>
      <c r="B2" s="606" t="str">
        <f>'0_PAGE_1'!B5</f>
        <v>Dossier de demande d'aide à la production</v>
      </c>
      <c r="C2" s="606"/>
      <c r="D2" s="606"/>
      <c r="E2" s="606"/>
      <c r="F2" s="606"/>
      <c r="G2" s="606"/>
      <c r="H2" s="606"/>
      <c r="I2" s="606"/>
      <c r="J2" s="606"/>
      <c r="K2" s="606"/>
      <c r="L2" s="606"/>
      <c r="M2" s="606"/>
      <c r="N2" s="319"/>
    </row>
    <row r="3" spans="1:14" ht="12" customHeight="1" x14ac:dyDescent="0.2">
      <c r="A3" s="318"/>
      <c r="B3" s="606" t="str">
        <f>'0_PAGE_1'!A6</f>
        <v xml:space="preserve">pour un projet de documentaire </v>
      </c>
      <c r="C3" s="606"/>
      <c r="D3" s="606"/>
      <c r="E3" s="606"/>
      <c r="F3" s="606"/>
      <c r="G3" s="606"/>
      <c r="H3" s="606"/>
      <c r="I3" s="606"/>
      <c r="J3" s="606"/>
      <c r="K3" s="606"/>
      <c r="L3" s="606"/>
      <c r="M3" s="606"/>
      <c r="N3" s="319"/>
    </row>
    <row r="4" spans="1:14" ht="12" customHeight="1" x14ac:dyDescent="0.2">
      <c r="A4" s="318"/>
      <c r="B4" s="606" t="str">
        <f>'0_PAGE_1'!A7</f>
        <v>nouvelles narrations, expériences numériques (XR)</v>
      </c>
      <c r="C4" s="606"/>
      <c r="D4" s="606"/>
      <c r="E4" s="606"/>
      <c r="F4" s="606"/>
      <c r="G4" s="606"/>
      <c r="H4" s="606"/>
      <c r="I4" s="606"/>
      <c r="J4" s="606"/>
      <c r="K4" s="606"/>
      <c r="L4" s="606"/>
      <c r="M4" s="606"/>
      <c r="N4" s="319"/>
    </row>
    <row r="5" spans="1:14" s="80" customFormat="1" x14ac:dyDescent="0.2">
      <c r="A5" s="318"/>
      <c r="B5" s="607">
        <f>'1_TITRE'!B2</f>
        <v>0</v>
      </c>
      <c r="C5" s="607"/>
      <c r="D5" s="607"/>
      <c r="E5" s="607"/>
      <c r="F5" s="607"/>
      <c r="G5" s="607"/>
      <c r="H5" s="607"/>
      <c r="I5" s="607"/>
      <c r="J5" s="607"/>
      <c r="K5" s="607"/>
      <c r="L5" s="607"/>
      <c r="M5" s="607"/>
      <c r="N5" s="318"/>
    </row>
    <row r="6" spans="1:14" ht="63" customHeight="1" x14ac:dyDescent="0.2">
      <c r="A6" s="319"/>
      <c r="B6" s="610" t="s">
        <v>132</v>
      </c>
      <c r="C6" s="611"/>
      <c r="D6" s="611"/>
      <c r="E6" s="611"/>
      <c r="F6" s="611"/>
      <c r="G6" s="611"/>
      <c r="H6" s="611"/>
      <c r="I6" s="611"/>
      <c r="J6" s="611"/>
      <c r="K6" s="612"/>
      <c r="L6" s="608" t="s">
        <v>404</v>
      </c>
      <c r="M6" s="609"/>
      <c r="N6" s="319"/>
    </row>
    <row r="7" spans="1:14" ht="60.75" customHeight="1" x14ac:dyDescent="0.2">
      <c r="A7" s="319"/>
      <c r="B7" s="613" t="s">
        <v>133</v>
      </c>
      <c r="C7" s="614"/>
      <c r="D7" s="614"/>
      <c r="E7" s="614"/>
      <c r="F7" s="614"/>
      <c r="G7" s="614"/>
      <c r="H7" s="614"/>
      <c r="I7" s="614"/>
      <c r="J7" s="614"/>
      <c r="K7" s="615"/>
      <c r="L7" s="594" t="s">
        <v>381</v>
      </c>
      <c r="M7" s="595"/>
      <c r="N7" s="319"/>
    </row>
    <row r="8" spans="1:14" ht="45.75" customHeight="1" x14ac:dyDescent="0.2">
      <c r="A8" s="319"/>
      <c r="B8" s="616" t="s">
        <v>343</v>
      </c>
      <c r="C8" s="617"/>
      <c r="D8" s="617"/>
      <c r="E8" s="617"/>
      <c r="F8" s="617"/>
      <c r="G8" s="617"/>
      <c r="H8" s="617"/>
      <c r="I8" s="617"/>
      <c r="J8" s="617"/>
      <c r="K8" s="618"/>
      <c r="L8" s="596" t="s">
        <v>382</v>
      </c>
      <c r="M8" s="597"/>
      <c r="N8" s="319"/>
    </row>
    <row r="9" spans="1:14" ht="28.5" customHeight="1" x14ac:dyDescent="0.2">
      <c r="A9" s="319"/>
      <c r="B9" s="603" t="s">
        <v>187</v>
      </c>
      <c r="C9" s="604"/>
      <c r="D9" s="604"/>
      <c r="E9" s="604"/>
      <c r="F9" s="604"/>
      <c r="G9" s="604"/>
      <c r="H9" s="604"/>
      <c r="I9" s="604"/>
      <c r="J9" s="604"/>
      <c r="K9" s="605"/>
      <c r="L9" s="598"/>
      <c r="M9" s="599"/>
      <c r="N9" s="319"/>
    </row>
    <row r="10" spans="1:14" ht="12" customHeight="1" x14ac:dyDescent="0.2">
      <c r="A10" s="319"/>
      <c r="B10" s="603" t="s">
        <v>344</v>
      </c>
      <c r="C10" s="604"/>
      <c r="D10" s="604"/>
      <c r="E10" s="604"/>
      <c r="F10" s="604"/>
      <c r="G10" s="604"/>
      <c r="H10" s="604"/>
      <c r="I10" s="604"/>
      <c r="J10" s="604"/>
      <c r="K10" s="605"/>
      <c r="L10" s="598"/>
      <c r="M10" s="599"/>
      <c r="N10" s="319"/>
    </row>
    <row r="11" spans="1:14" ht="12" customHeight="1" x14ac:dyDescent="0.2">
      <c r="A11" s="319"/>
      <c r="B11" s="603" t="s">
        <v>70</v>
      </c>
      <c r="C11" s="604"/>
      <c r="D11" s="604"/>
      <c r="E11" s="604"/>
      <c r="F11" s="604"/>
      <c r="G11" s="604"/>
      <c r="H11" s="604"/>
      <c r="I11" s="604"/>
      <c r="J11" s="604"/>
      <c r="K11" s="605"/>
      <c r="L11" s="598"/>
      <c r="M11" s="599"/>
      <c r="N11" s="319"/>
    </row>
    <row r="12" spans="1:14" ht="29.25" customHeight="1" x14ac:dyDescent="0.2">
      <c r="A12" s="319"/>
      <c r="B12" s="603" t="s">
        <v>345</v>
      </c>
      <c r="C12" s="604"/>
      <c r="D12" s="604"/>
      <c r="E12" s="604"/>
      <c r="F12" s="604"/>
      <c r="G12" s="604"/>
      <c r="H12" s="604"/>
      <c r="I12" s="604"/>
      <c r="J12" s="604"/>
      <c r="K12" s="605"/>
      <c r="L12" s="598"/>
      <c r="M12" s="599"/>
      <c r="N12" s="319"/>
    </row>
    <row r="13" spans="1:14" ht="24.75" customHeight="1" x14ac:dyDescent="0.2">
      <c r="A13" s="319"/>
      <c r="B13" s="603" t="s">
        <v>309</v>
      </c>
      <c r="C13" s="604"/>
      <c r="D13" s="604"/>
      <c r="E13" s="604"/>
      <c r="F13" s="604"/>
      <c r="G13" s="604"/>
      <c r="H13" s="604"/>
      <c r="I13" s="604"/>
      <c r="J13" s="604"/>
      <c r="K13" s="605"/>
      <c r="L13" s="598"/>
      <c r="M13" s="599"/>
      <c r="N13" s="319"/>
    </row>
    <row r="14" spans="1:14" ht="12" customHeight="1" x14ac:dyDescent="0.2">
      <c r="A14" s="319"/>
      <c r="B14" s="622" t="s">
        <v>52</v>
      </c>
      <c r="C14" s="623"/>
      <c r="D14" s="623"/>
      <c r="E14" s="623"/>
      <c r="F14" s="623"/>
      <c r="G14" s="623"/>
      <c r="H14" s="623"/>
      <c r="I14" s="623"/>
      <c r="J14" s="623"/>
      <c r="K14" s="624"/>
      <c r="L14" s="598"/>
      <c r="M14" s="599"/>
      <c r="N14" s="319"/>
    </row>
    <row r="15" spans="1:14" ht="12" customHeight="1" x14ac:dyDescent="0.2">
      <c r="A15" s="319"/>
      <c r="B15" s="625" t="s">
        <v>339</v>
      </c>
      <c r="C15" s="626"/>
      <c r="D15" s="626"/>
      <c r="E15" s="626"/>
      <c r="F15" s="626"/>
      <c r="G15" s="626"/>
      <c r="H15" s="626"/>
      <c r="I15" s="626"/>
      <c r="J15" s="626"/>
      <c r="K15" s="627"/>
      <c r="L15" s="317"/>
      <c r="M15" s="355"/>
      <c r="N15" s="319"/>
    </row>
    <row r="16" spans="1:14" ht="38.25" customHeight="1" x14ac:dyDescent="0.2">
      <c r="A16" s="319"/>
      <c r="B16" s="628" t="s">
        <v>340</v>
      </c>
      <c r="C16" s="629"/>
      <c r="D16" s="629"/>
      <c r="E16" s="629"/>
      <c r="F16" s="629"/>
      <c r="G16" s="629"/>
      <c r="H16" s="629"/>
      <c r="I16" s="629"/>
      <c r="J16" s="629"/>
      <c r="K16" s="630"/>
      <c r="L16" s="596" t="s">
        <v>383</v>
      </c>
      <c r="M16" s="597"/>
      <c r="N16" s="319"/>
    </row>
    <row r="17" spans="1:14" ht="12" customHeight="1" x14ac:dyDescent="0.2">
      <c r="A17" s="319"/>
      <c r="B17" s="603" t="s">
        <v>346</v>
      </c>
      <c r="C17" s="604"/>
      <c r="D17" s="604"/>
      <c r="E17" s="604"/>
      <c r="F17" s="604"/>
      <c r="G17" s="604"/>
      <c r="H17" s="604"/>
      <c r="I17" s="604"/>
      <c r="J17" s="604"/>
      <c r="K17" s="605"/>
      <c r="L17" s="598"/>
      <c r="M17" s="599"/>
      <c r="N17" s="319"/>
    </row>
    <row r="18" spans="1:14" ht="12" customHeight="1" x14ac:dyDescent="0.2">
      <c r="A18" s="319"/>
      <c r="B18" s="603" t="s">
        <v>134</v>
      </c>
      <c r="C18" s="604"/>
      <c r="D18" s="604"/>
      <c r="E18" s="604"/>
      <c r="F18" s="604"/>
      <c r="G18" s="604"/>
      <c r="H18" s="604"/>
      <c r="I18" s="604"/>
      <c r="J18" s="604"/>
      <c r="K18" s="605"/>
      <c r="L18" s="598"/>
      <c r="M18" s="599"/>
      <c r="N18" s="319"/>
    </row>
    <row r="19" spans="1:14" ht="12" customHeight="1" x14ac:dyDescent="0.2">
      <c r="A19" s="319"/>
      <c r="B19" s="619" t="s">
        <v>94</v>
      </c>
      <c r="C19" s="620"/>
      <c r="D19" s="620"/>
      <c r="E19" s="620"/>
      <c r="F19" s="620"/>
      <c r="G19" s="620"/>
      <c r="H19" s="620"/>
      <c r="I19" s="620"/>
      <c r="J19" s="620"/>
      <c r="K19" s="621"/>
      <c r="L19" s="598"/>
      <c r="M19" s="599"/>
      <c r="N19" s="319"/>
    </row>
    <row r="20" spans="1:14" s="71" customFormat="1" ht="12" customHeight="1" x14ac:dyDescent="0.2">
      <c r="A20" s="320"/>
      <c r="B20" s="603" t="s">
        <v>347</v>
      </c>
      <c r="C20" s="604"/>
      <c r="D20" s="604"/>
      <c r="E20" s="604"/>
      <c r="F20" s="604"/>
      <c r="G20" s="604"/>
      <c r="H20" s="604"/>
      <c r="I20" s="604"/>
      <c r="J20" s="604"/>
      <c r="K20" s="605"/>
      <c r="L20" s="598"/>
      <c r="M20" s="599"/>
      <c r="N20" s="320"/>
    </row>
    <row r="21" spans="1:14" ht="12" customHeight="1" x14ac:dyDescent="0.2">
      <c r="A21" s="319"/>
      <c r="B21" s="622" t="s">
        <v>53</v>
      </c>
      <c r="C21" s="623"/>
      <c r="D21" s="623"/>
      <c r="E21" s="623"/>
      <c r="F21" s="623"/>
      <c r="G21" s="623"/>
      <c r="H21" s="623"/>
      <c r="I21" s="623"/>
      <c r="J21" s="623"/>
      <c r="K21" s="624"/>
      <c r="L21" s="600"/>
      <c r="M21" s="601"/>
      <c r="N21" s="319"/>
    </row>
    <row r="22" spans="1:14" ht="28.5" customHeight="1" x14ac:dyDescent="0.2">
      <c r="A22" s="319"/>
      <c r="B22" s="602" t="s">
        <v>173</v>
      </c>
      <c r="C22" s="602"/>
      <c r="D22" s="602"/>
      <c r="E22" s="602"/>
      <c r="F22" s="602"/>
      <c r="G22" s="602"/>
      <c r="H22" s="602"/>
      <c r="I22" s="602"/>
      <c r="J22" s="602"/>
      <c r="K22" s="602"/>
      <c r="L22" s="602"/>
      <c r="M22" s="602"/>
      <c r="N22" s="319"/>
    </row>
  </sheetData>
  <sheetProtection formatCells="0" selectLockedCells="1"/>
  <mergeCells count="25">
    <mergeCell ref="B16:K16"/>
    <mergeCell ref="B17:K17"/>
    <mergeCell ref="B18:K18"/>
    <mergeCell ref="B2:M2"/>
    <mergeCell ref="B3:M3"/>
    <mergeCell ref="B4:M4"/>
    <mergeCell ref="B5:M5"/>
    <mergeCell ref="L6:M6"/>
    <mergeCell ref="B6:K6"/>
    <mergeCell ref="L7:M7"/>
    <mergeCell ref="L8:M14"/>
    <mergeCell ref="L16:M21"/>
    <mergeCell ref="B22:M22"/>
    <mergeCell ref="B11:K11"/>
    <mergeCell ref="B12:K12"/>
    <mergeCell ref="B13:K13"/>
    <mergeCell ref="B7:K7"/>
    <mergeCell ref="B8:K8"/>
    <mergeCell ref="B9:K9"/>
    <mergeCell ref="B10:K10"/>
    <mergeCell ref="B19:K19"/>
    <mergeCell ref="B20:K20"/>
    <mergeCell ref="B21:K21"/>
    <mergeCell ref="B14:K14"/>
    <mergeCell ref="B15:K15"/>
  </mergeCells>
  <printOptions horizontalCentered="1" verticalCentered="1"/>
  <pageMargins left="0.25" right="0.25" top="0.75" bottom="0.75" header="0.3" footer="0.3"/>
  <pageSetup paperSize="9" orientation="landscape" r:id="rId1"/>
  <headerFooter>
    <oddHeader xml:space="preserve">&amp;C </oddHeader>
    <oddFooter>&amp;CRégion Languedoc-Roussillon-Midi-Pyrénées&amp;R&amp;A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0"/>
  <sheetViews>
    <sheetView showGridLines="0" zoomScaleNormal="100" zoomScaleSheetLayoutView="100" zoomScalePageLayoutView="90" workbookViewId="0">
      <selection activeCell="M38" sqref="M38"/>
    </sheetView>
  </sheetViews>
  <sheetFormatPr baseColWidth="10" defaultColWidth="12" defaultRowHeight="12" x14ac:dyDescent="0.2"/>
  <cols>
    <col min="1" max="3" width="12" style="2" customWidth="1"/>
    <col min="4" max="16384" width="12" style="2"/>
  </cols>
  <sheetData>
    <row r="1" spans="1:14" ht="12" customHeight="1" x14ac:dyDescent="0.2">
      <c r="A1" s="67"/>
      <c r="B1" s="406" t="s">
        <v>97</v>
      </c>
      <c r="C1" s="406"/>
      <c r="D1" s="406"/>
      <c r="E1" s="406"/>
      <c r="F1" s="406"/>
      <c r="G1" s="406"/>
      <c r="H1" s="406"/>
      <c r="I1" s="406"/>
      <c r="J1" s="406"/>
      <c r="K1" s="406"/>
      <c r="L1" s="406"/>
      <c r="M1" s="406"/>
      <c r="N1" s="67"/>
    </row>
    <row r="2" spans="1:14" ht="15" x14ac:dyDescent="0.2">
      <c r="A2" s="68"/>
      <c r="B2" s="409"/>
      <c r="C2" s="409"/>
      <c r="D2" s="409"/>
      <c r="E2" s="409"/>
      <c r="F2" s="409"/>
      <c r="G2" s="409"/>
      <c r="H2" s="409"/>
      <c r="I2" s="409"/>
      <c r="J2" s="409"/>
      <c r="K2" s="409"/>
      <c r="L2" s="409"/>
      <c r="M2" s="409"/>
      <c r="N2" s="68"/>
    </row>
    <row r="3" spans="1:14" ht="15" x14ac:dyDescent="0.2">
      <c r="A3" s="68"/>
      <c r="B3" s="67"/>
      <c r="C3" s="69"/>
      <c r="D3" s="69"/>
      <c r="E3" s="69"/>
      <c r="F3" s="69"/>
      <c r="G3" s="69"/>
      <c r="H3" s="69"/>
      <c r="I3" s="69"/>
      <c r="J3" s="69"/>
      <c r="K3" s="69"/>
      <c r="L3" s="69"/>
      <c r="M3" s="69"/>
      <c r="N3" s="68"/>
    </row>
    <row r="4" spans="1:14" x14ac:dyDescent="0.2">
      <c r="A4" s="68"/>
      <c r="B4" s="407" t="s">
        <v>104</v>
      </c>
      <c r="C4" s="407"/>
      <c r="D4" s="407"/>
      <c r="E4" s="407"/>
      <c r="F4" s="407"/>
      <c r="G4" s="408"/>
      <c r="H4" s="408"/>
      <c r="I4" s="407" t="s">
        <v>3</v>
      </c>
      <c r="J4" s="407"/>
      <c r="K4" s="407"/>
      <c r="L4" s="410"/>
      <c r="M4" s="410"/>
      <c r="N4" s="68"/>
    </row>
    <row r="5" spans="1:14" ht="15" x14ac:dyDescent="0.2">
      <c r="A5" s="92"/>
      <c r="B5" s="90"/>
      <c r="C5" s="90"/>
      <c r="D5" s="90"/>
      <c r="E5" s="90"/>
      <c r="F5" s="90"/>
      <c r="G5" s="90"/>
      <c r="H5" s="90"/>
      <c r="I5" s="63"/>
      <c r="J5" s="95"/>
      <c r="K5" s="95"/>
      <c r="L5" s="95"/>
      <c r="M5" s="95"/>
      <c r="N5" s="92"/>
    </row>
    <row r="6" spans="1:14" s="3" customFormat="1" ht="12" customHeight="1" x14ac:dyDescent="0.2">
      <c r="A6" s="65"/>
      <c r="B6" s="407" t="s">
        <v>106</v>
      </c>
      <c r="C6" s="407"/>
      <c r="D6" s="407"/>
      <c r="E6" s="407"/>
      <c r="F6" s="407"/>
      <c r="G6" s="408"/>
      <c r="H6" s="408"/>
      <c r="I6" s="407" t="s">
        <v>221</v>
      </c>
      <c r="J6" s="407"/>
      <c r="K6" s="407"/>
      <c r="L6" s="410"/>
      <c r="M6" s="410"/>
      <c r="N6" s="65"/>
    </row>
    <row r="7" spans="1:14" s="3" customFormat="1" ht="12" customHeight="1" x14ac:dyDescent="0.2">
      <c r="A7" s="91"/>
      <c r="B7" s="90"/>
      <c r="C7" s="90"/>
      <c r="D7" s="90"/>
      <c r="E7" s="90"/>
      <c r="F7" s="90"/>
      <c r="G7" s="90"/>
      <c r="H7" s="90"/>
      <c r="I7" s="63"/>
      <c r="J7" s="95"/>
      <c r="K7" s="95"/>
      <c r="L7" s="95"/>
      <c r="M7" s="95"/>
      <c r="N7" s="91"/>
    </row>
    <row r="8" spans="1:14" x14ac:dyDescent="0.2">
      <c r="A8" s="68"/>
      <c r="B8" s="407" t="s">
        <v>330</v>
      </c>
      <c r="C8" s="407"/>
      <c r="D8" s="407"/>
      <c r="E8" s="407"/>
      <c r="F8" s="407"/>
      <c r="G8" s="408"/>
      <c r="H8" s="408"/>
      <c r="I8" s="407" t="s">
        <v>220</v>
      </c>
      <c r="J8" s="407"/>
      <c r="K8" s="407"/>
      <c r="L8" s="410"/>
      <c r="M8" s="410"/>
      <c r="N8" s="68"/>
    </row>
    <row r="9" spans="1:14" ht="15" x14ac:dyDescent="0.2">
      <c r="A9" s="68"/>
      <c r="B9" s="66"/>
      <c r="C9" s="66"/>
      <c r="D9" s="66"/>
      <c r="E9" s="66"/>
      <c r="F9" s="66"/>
      <c r="G9" s="69"/>
      <c r="H9" s="69"/>
      <c r="I9" s="69"/>
      <c r="J9" s="69"/>
      <c r="K9" s="69"/>
      <c r="L9" s="69"/>
      <c r="M9" s="69"/>
      <c r="N9" s="68"/>
    </row>
    <row r="10" spans="1:14" ht="51" customHeight="1" x14ac:dyDescent="0.2">
      <c r="A10" s="68"/>
      <c r="B10" s="401" t="s">
        <v>260</v>
      </c>
      <c r="C10" s="401"/>
      <c r="D10" s="401"/>
      <c r="E10" s="401"/>
      <c r="F10" s="401"/>
      <c r="G10" s="401"/>
      <c r="H10" s="401"/>
      <c r="I10" s="401"/>
      <c r="J10" s="401"/>
      <c r="K10" s="401"/>
      <c r="L10" s="401"/>
      <c r="M10" s="401"/>
      <c r="N10" s="68"/>
    </row>
    <row r="11" spans="1:14" x14ac:dyDescent="0.2">
      <c r="A11" s="94"/>
      <c r="B11" s="93"/>
      <c r="C11" s="93"/>
      <c r="D11" s="93"/>
      <c r="E11" s="93"/>
      <c r="F11" s="93"/>
      <c r="G11" s="93"/>
      <c r="H11" s="93"/>
      <c r="I11" s="93"/>
      <c r="J11" s="93"/>
      <c r="K11" s="93"/>
      <c r="L11" s="93"/>
      <c r="M11" s="93"/>
      <c r="N11" s="94"/>
    </row>
    <row r="12" spans="1:14" ht="25.5" customHeight="1" x14ac:dyDescent="0.2">
      <c r="A12" s="94"/>
      <c r="B12" s="402" t="s">
        <v>405</v>
      </c>
      <c r="C12" s="402"/>
      <c r="D12" s="402"/>
      <c r="E12" s="402"/>
      <c r="F12" s="402"/>
      <c r="G12" s="402"/>
      <c r="H12" s="402"/>
      <c r="I12" s="402"/>
      <c r="J12" s="402"/>
      <c r="K12" s="402"/>
      <c r="L12" s="402"/>
      <c r="M12" s="402"/>
      <c r="N12" s="94"/>
    </row>
    <row r="13" spans="1:14" x14ac:dyDescent="0.2">
      <c r="A13" s="68"/>
      <c r="B13" s="67"/>
      <c r="C13" s="67"/>
      <c r="D13" s="67"/>
      <c r="E13" s="67"/>
      <c r="F13" s="67"/>
      <c r="G13" s="67"/>
      <c r="H13" s="67"/>
      <c r="I13" s="67"/>
      <c r="J13" s="67"/>
      <c r="K13" s="67"/>
      <c r="L13" s="67"/>
      <c r="M13" s="67"/>
      <c r="N13" s="68"/>
    </row>
    <row r="14" spans="1:14" s="3" customFormat="1" ht="12" customHeight="1" x14ac:dyDescent="0.2">
      <c r="A14" s="379"/>
      <c r="B14" s="404" t="s">
        <v>211</v>
      </c>
      <c r="C14" s="404"/>
      <c r="D14" s="404"/>
      <c r="E14" s="404"/>
      <c r="F14" s="380"/>
      <c r="G14" s="380"/>
      <c r="H14" s="380"/>
      <c r="I14" s="380"/>
      <c r="J14" s="404" t="s">
        <v>212</v>
      </c>
      <c r="K14" s="404"/>
      <c r="L14" s="404"/>
      <c r="M14" s="404"/>
      <c r="N14" s="379"/>
    </row>
    <row r="15" spans="1:14" s="378" customFormat="1" x14ac:dyDescent="0.2">
      <c r="A15" s="381"/>
      <c r="B15" s="405"/>
      <c r="C15" s="405"/>
      <c r="D15" s="405"/>
      <c r="E15" s="405"/>
      <c r="F15" s="380"/>
      <c r="G15" s="380"/>
      <c r="H15" s="380"/>
      <c r="I15" s="380"/>
      <c r="J15" s="405"/>
      <c r="K15" s="405"/>
      <c r="L15" s="405"/>
      <c r="M15" s="405"/>
      <c r="N15" s="381"/>
    </row>
    <row r="16" spans="1:14" s="378" customFormat="1" x14ac:dyDescent="0.2">
      <c r="A16" s="383"/>
      <c r="B16" s="399" t="s">
        <v>388</v>
      </c>
      <c r="C16" s="399"/>
      <c r="D16" s="399"/>
      <c r="E16" s="399"/>
      <c r="F16" s="399"/>
      <c r="G16" s="399"/>
      <c r="H16" s="399"/>
      <c r="I16" s="399"/>
      <c r="J16" s="399"/>
      <c r="K16" s="399"/>
      <c r="L16" s="399"/>
      <c r="M16" s="399"/>
      <c r="N16" s="383"/>
    </row>
    <row r="17" spans="1:14" s="378" customFormat="1" x14ac:dyDescent="0.2">
      <c r="A17" s="383"/>
      <c r="B17" s="399" t="s">
        <v>389</v>
      </c>
      <c r="C17" s="399"/>
      <c r="D17" s="399"/>
      <c r="E17" s="399"/>
      <c r="F17" s="399"/>
      <c r="G17" s="399"/>
      <c r="H17" s="399"/>
      <c r="I17" s="399"/>
      <c r="J17" s="399"/>
      <c r="K17" s="399"/>
      <c r="L17" s="399"/>
      <c r="M17" s="399"/>
      <c r="N17" s="383"/>
    </row>
    <row r="18" spans="1:14" s="378" customFormat="1" x14ac:dyDescent="0.2">
      <c r="A18" s="383"/>
      <c r="B18" s="384" t="s">
        <v>390</v>
      </c>
      <c r="C18" s="385" t="s">
        <v>391</v>
      </c>
      <c r="D18" s="385"/>
      <c r="E18" s="385"/>
      <c r="F18" s="400" t="s">
        <v>392</v>
      </c>
      <c r="G18" s="400"/>
      <c r="H18" s="400"/>
      <c r="I18" s="400"/>
      <c r="J18" s="384" t="s">
        <v>390</v>
      </c>
      <c r="K18" s="385" t="s">
        <v>391</v>
      </c>
      <c r="L18" s="385"/>
      <c r="M18" s="385"/>
      <c r="N18" s="383"/>
    </row>
    <row r="19" spans="1:14" s="378" customFormat="1" x14ac:dyDescent="0.2">
      <c r="A19" s="383"/>
      <c r="B19" s="383"/>
      <c r="C19" s="383"/>
      <c r="D19" s="383"/>
      <c r="E19" s="383"/>
      <c r="F19" s="383"/>
      <c r="G19" s="383"/>
      <c r="H19" s="383"/>
      <c r="I19" s="383"/>
      <c r="J19" s="383"/>
      <c r="K19" s="383"/>
      <c r="L19" s="383"/>
      <c r="M19" s="382"/>
      <c r="N19" s="383"/>
    </row>
    <row r="20" spans="1:14" s="378" customFormat="1" ht="12" customHeight="1" x14ac:dyDescent="0.2">
      <c r="A20" s="383"/>
      <c r="B20" s="399" t="s">
        <v>393</v>
      </c>
      <c r="C20" s="399"/>
      <c r="D20" s="399"/>
      <c r="E20" s="399"/>
      <c r="F20" s="399"/>
      <c r="G20" s="399"/>
      <c r="H20" s="399"/>
      <c r="I20" s="399"/>
      <c r="J20" s="399"/>
      <c r="K20" s="399"/>
      <c r="L20" s="399"/>
      <c r="M20" s="399"/>
      <c r="N20" s="383"/>
    </row>
    <row r="21" spans="1:14" s="378" customFormat="1" ht="12" customHeight="1" x14ac:dyDescent="0.2">
      <c r="A21" s="383"/>
      <c r="B21" s="384" t="s">
        <v>390</v>
      </c>
      <c r="C21" s="385" t="s">
        <v>391</v>
      </c>
      <c r="D21" s="385"/>
      <c r="E21" s="385"/>
      <c r="F21" s="400" t="s">
        <v>392</v>
      </c>
      <c r="G21" s="400"/>
      <c r="H21" s="400"/>
      <c r="I21" s="400"/>
      <c r="J21" s="384" t="s">
        <v>390</v>
      </c>
      <c r="K21" s="385" t="s">
        <v>391</v>
      </c>
      <c r="L21" s="385"/>
      <c r="M21" s="385"/>
      <c r="N21" s="383"/>
    </row>
    <row r="22" spans="1:14" s="378" customFormat="1" x14ac:dyDescent="0.2">
      <c r="A22" s="383"/>
      <c r="B22" s="400"/>
      <c r="C22" s="400"/>
      <c r="D22" s="400"/>
      <c r="E22" s="400"/>
      <c r="F22" s="400"/>
      <c r="G22" s="400"/>
      <c r="H22" s="400"/>
      <c r="I22" s="400"/>
      <c r="J22" s="400"/>
      <c r="K22" s="400"/>
      <c r="L22" s="400"/>
      <c r="M22" s="400"/>
      <c r="N22" s="383"/>
    </row>
    <row r="23" spans="1:14" s="378" customFormat="1" ht="12" customHeight="1" x14ac:dyDescent="0.2">
      <c r="A23" s="383"/>
      <c r="B23" s="403" t="s">
        <v>273</v>
      </c>
      <c r="C23" s="403"/>
      <c r="D23" s="403"/>
      <c r="E23" s="403"/>
      <c r="F23" s="380"/>
      <c r="G23" s="380"/>
      <c r="H23" s="380"/>
      <c r="I23" s="382"/>
      <c r="J23" s="403" t="s">
        <v>273</v>
      </c>
      <c r="K23" s="403"/>
      <c r="L23" s="403"/>
      <c r="M23" s="403"/>
      <c r="N23" s="383"/>
    </row>
    <row r="24" spans="1:14" s="378" customFormat="1" ht="12" customHeight="1" x14ac:dyDescent="0.2">
      <c r="A24" s="383"/>
      <c r="B24" s="403"/>
      <c r="C24" s="403"/>
      <c r="D24" s="403"/>
      <c r="E24" s="403"/>
      <c r="F24" s="380"/>
      <c r="G24" s="380"/>
      <c r="H24" s="380"/>
      <c r="I24" s="382"/>
      <c r="J24" s="403"/>
      <c r="K24" s="403"/>
      <c r="L24" s="403"/>
      <c r="M24" s="403"/>
      <c r="N24" s="383"/>
    </row>
    <row r="25" spans="1:14" s="378" customFormat="1" ht="12" customHeight="1" x14ac:dyDescent="0.2">
      <c r="A25" s="383"/>
      <c r="B25" s="403"/>
      <c r="C25" s="403"/>
      <c r="D25" s="403"/>
      <c r="E25" s="403"/>
      <c r="F25" s="380"/>
      <c r="G25" s="380"/>
      <c r="H25" s="380"/>
      <c r="I25" s="382"/>
      <c r="J25" s="403"/>
      <c r="K25" s="403"/>
      <c r="L25" s="403"/>
      <c r="M25" s="403"/>
      <c r="N25" s="383"/>
    </row>
    <row r="26" spans="1:14" s="378" customFormat="1" ht="12" customHeight="1" x14ac:dyDescent="0.2">
      <c r="A26" s="383"/>
      <c r="B26" s="403"/>
      <c r="C26" s="403"/>
      <c r="D26" s="403"/>
      <c r="E26" s="403"/>
      <c r="F26" s="380"/>
      <c r="G26" s="380"/>
      <c r="H26" s="380"/>
      <c r="I26" s="382"/>
      <c r="J26" s="403"/>
      <c r="K26" s="403"/>
      <c r="L26" s="403"/>
      <c r="M26" s="403"/>
      <c r="N26" s="383"/>
    </row>
    <row r="27" spans="1:14" s="378" customFormat="1" ht="12" customHeight="1" x14ac:dyDescent="0.2">
      <c r="A27" s="383"/>
      <c r="B27" s="386"/>
      <c r="C27" s="386"/>
      <c r="D27" s="386"/>
      <c r="E27" s="386"/>
      <c r="F27" s="386"/>
      <c r="G27" s="386"/>
      <c r="H27" s="386"/>
      <c r="I27" s="386"/>
      <c r="J27" s="386"/>
      <c r="K27" s="386"/>
      <c r="L27" s="386"/>
      <c r="M27" s="386"/>
      <c r="N27" s="383"/>
    </row>
    <row r="28" spans="1:14" s="378" customFormat="1" x14ac:dyDescent="0.2">
      <c r="A28" s="383"/>
      <c r="B28" s="400" t="s">
        <v>394</v>
      </c>
      <c r="C28" s="400"/>
      <c r="D28" s="400"/>
      <c r="E28" s="400"/>
      <c r="F28" s="400"/>
      <c r="G28" s="400"/>
      <c r="H28" s="400"/>
      <c r="I28" s="400"/>
      <c r="J28" s="400"/>
      <c r="K28" s="400"/>
      <c r="L28" s="400"/>
      <c r="M28" s="400"/>
      <c r="N28" s="383"/>
    </row>
    <row r="29" spans="1:14" s="378" customFormat="1" x14ac:dyDescent="0.2">
      <c r="A29" s="383"/>
      <c r="B29" s="398" t="s">
        <v>395</v>
      </c>
      <c r="C29" s="398"/>
      <c r="D29" s="398"/>
      <c r="E29" s="398"/>
      <c r="F29" s="398"/>
      <c r="G29" s="398"/>
      <c r="H29" s="398"/>
      <c r="I29" s="398"/>
      <c r="J29" s="398"/>
      <c r="K29" s="398"/>
      <c r="L29" s="398"/>
      <c r="M29" s="398"/>
      <c r="N29" s="383"/>
    </row>
    <row r="30" spans="1:14" s="378" customFormat="1" x14ac:dyDescent="0.2">
      <c r="A30" s="377"/>
      <c r="B30" s="377"/>
      <c r="C30" s="377"/>
      <c r="D30" s="377"/>
      <c r="E30" s="377"/>
      <c r="F30" s="377"/>
      <c r="G30" s="377"/>
      <c r="H30" s="377"/>
      <c r="I30" s="377"/>
      <c r="J30" s="377"/>
      <c r="K30" s="377"/>
      <c r="L30" s="377"/>
      <c r="M30" s="377"/>
      <c r="N30" s="377"/>
    </row>
  </sheetData>
  <sheetProtection selectLockedCells="1"/>
  <mergeCells count="30">
    <mergeCell ref="B1:M1"/>
    <mergeCell ref="B8:F8"/>
    <mergeCell ref="B6:F6"/>
    <mergeCell ref="G4:H4"/>
    <mergeCell ref="G6:H6"/>
    <mergeCell ref="G8:H8"/>
    <mergeCell ref="B2:M2"/>
    <mergeCell ref="B4:F4"/>
    <mergeCell ref="I4:K4"/>
    <mergeCell ref="L4:M4"/>
    <mergeCell ref="I6:K6"/>
    <mergeCell ref="I8:K8"/>
    <mergeCell ref="L6:M6"/>
    <mergeCell ref="L8:M8"/>
    <mergeCell ref="B10:M10"/>
    <mergeCell ref="B12:M12"/>
    <mergeCell ref="B23:E26"/>
    <mergeCell ref="J23:M26"/>
    <mergeCell ref="B28:M28"/>
    <mergeCell ref="B16:M16"/>
    <mergeCell ref="J14:M14"/>
    <mergeCell ref="J15:M15"/>
    <mergeCell ref="B14:E14"/>
    <mergeCell ref="B15:E15"/>
    <mergeCell ref="B29:M29"/>
    <mergeCell ref="B17:M17"/>
    <mergeCell ref="F18:I18"/>
    <mergeCell ref="B20:M20"/>
    <mergeCell ref="F21:I21"/>
    <mergeCell ref="B22:M22"/>
  </mergeCells>
  <dataValidations count="3">
    <dataValidation type="textLength" operator="lessThanOrEqual" allowBlank="1" showInputMessage="1" showErrorMessage="1" error="400 caractères maximum" sqref="B10:M10 B12:M12" xr:uid="{00000000-0002-0000-0100-000000000000}">
      <formula1>420</formula1>
    </dataValidation>
    <dataValidation type="whole" operator="greaterThan" allowBlank="1" showInputMessage="1" showErrorMessage="1" error="Nombre entier uniquement" sqref="L8:M8" xr:uid="{00000000-0002-0000-0100-000001000000}">
      <formula1>0</formula1>
    </dataValidation>
    <dataValidation type="decimal" operator="greaterThan" allowBlank="1" showInputMessage="1" showErrorMessage="1" error="Nombre entier uniquement" sqref="L6:M6" xr:uid="{00000000-0002-0000-0100-000002000000}">
      <formula1>0</formula1>
    </dataValidation>
  </dataValidations>
  <hyperlinks>
    <hyperlink ref="B29:M29" r:id="rId1" location="Informations-relatives-au-traitement-des-donnees-personnelles-pour-les-nbsp" display="https://www.laregion.fr/RGPD - Informations-relatives-au-traitement-des-donnees-personnelles-pour-les-nbsp" xr:uid="{00000000-0004-0000-0100-000000000000}"/>
  </hyperlinks>
  <printOptions horizontalCentered="1" verticalCentered="1"/>
  <pageMargins left="0.25" right="0.25" top="0.75" bottom="0.75" header="0.3" footer="0.3"/>
  <pageSetup paperSize="9" orientation="landscape" r:id="rId2"/>
  <headerFooter>
    <oddHeader xml:space="preserve">&amp;C </oddHeader>
    <oddFooter>&amp;C&amp;"-,Gras"&amp;K04-041Région Occitanie&amp;R&amp;K04-041&amp;A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INSTRUCTION!$A$51:$A$55</xm:f>
          </x14:formula1>
          <xm:sqref>G4:H4</xm:sqref>
        </x14:dataValidation>
        <x14:dataValidation type="list" allowBlank="1" showInputMessage="1" showErrorMessage="1" xr:uid="{00000000-0002-0000-0100-000005000000}">
          <x14:formula1>
            <xm:f>INSTRUCTION!$G$51:$G$59</xm:f>
          </x14:formula1>
          <xm:sqref>G8:H8</xm:sqref>
        </x14:dataValidation>
        <x14:dataValidation type="list" allowBlank="1" showInputMessage="1" showErrorMessage="1" xr:uid="{00000000-0002-0000-0100-000006000000}">
          <x14:formula1>
            <xm:f>INSTRUCTION!$D$51:$D$57</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showGridLines="0" showWhiteSpace="0" zoomScaleNormal="100" zoomScaleSheetLayoutView="100" zoomScalePageLayoutView="90" workbookViewId="0">
      <selection activeCell="S11" sqref="S11"/>
    </sheetView>
  </sheetViews>
  <sheetFormatPr baseColWidth="10" defaultColWidth="12" defaultRowHeight="12" x14ac:dyDescent="0.2"/>
  <cols>
    <col min="1" max="3" width="12" style="2" customWidth="1"/>
    <col min="4" max="16384" width="12" style="2"/>
  </cols>
  <sheetData>
    <row r="1" spans="1:14" ht="12" customHeight="1" x14ac:dyDescent="0.2">
      <c r="A1" s="86"/>
      <c r="B1" s="7"/>
      <c r="C1" s="7"/>
      <c r="D1" s="7"/>
      <c r="E1" s="7"/>
      <c r="F1" s="7"/>
      <c r="G1" s="7"/>
      <c r="H1" s="7"/>
      <c r="I1" s="7"/>
      <c r="J1" s="7"/>
      <c r="K1" s="7"/>
      <c r="L1" s="7"/>
      <c r="M1" s="7"/>
      <c r="N1" s="86"/>
    </row>
    <row r="2" spans="1:14" ht="15" x14ac:dyDescent="0.2">
      <c r="A2" s="87"/>
      <c r="B2" s="425">
        <f>'1_TITRE'!B2</f>
        <v>0</v>
      </c>
      <c r="C2" s="425"/>
      <c r="D2" s="425"/>
      <c r="E2" s="425"/>
      <c r="F2" s="425"/>
      <c r="G2" s="425"/>
      <c r="H2" s="425"/>
      <c r="I2" s="425"/>
      <c r="J2" s="425"/>
      <c r="K2" s="425"/>
      <c r="L2" s="425"/>
      <c r="M2" s="425"/>
      <c r="N2" s="87"/>
    </row>
    <row r="3" spans="1:14" x14ac:dyDescent="0.2">
      <c r="A3" s="87"/>
      <c r="B3" s="86"/>
      <c r="C3" s="86"/>
      <c r="D3" s="86"/>
      <c r="E3" s="86"/>
      <c r="F3" s="86"/>
      <c r="G3" s="86"/>
      <c r="H3" s="86"/>
      <c r="I3" s="86"/>
      <c r="J3" s="86"/>
      <c r="K3" s="86"/>
      <c r="L3" s="86"/>
      <c r="M3" s="86"/>
      <c r="N3" s="87"/>
    </row>
    <row r="4" spans="1:14" ht="12" customHeight="1" x14ac:dyDescent="0.2">
      <c r="A4" s="87"/>
      <c r="B4" s="427" t="s">
        <v>189</v>
      </c>
      <c r="C4" s="427"/>
      <c r="D4" s="428"/>
      <c r="E4" s="428"/>
      <c r="F4" s="427" t="s">
        <v>107</v>
      </c>
      <c r="G4" s="427"/>
      <c r="H4" s="428"/>
      <c r="I4" s="428"/>
      <c r="J4" s="427" t="s">
        <v>109</v>
      </c>
      <c r="K4" s="427"/>
      <c r="L4" s="428"/>
      <c r="M4" s="428"/>
      <c r="N4" s="87"/>
    </row>
    <row r="5" spans="1:14" ht="12" customHeight="1" x14ac:dyDescent="0.2">
      <c r="A5" s="87"/>
      <c r="B5" s="427"/>
      <c r="C5" s="427"/>
      <c r="D5" s="87"/>
      <c r="E5" s="87"/>
      <c r="F5" s="427"/>
      <c r="G5" s="427"/>
      <c r="H5" s="426"/>
      <c r="I5" s="426"/>
      <c r="J5" s="427"/>
      <c r="K5" s="427"/>
      <c r="L5" s="426"/>
      <c r="M5" s="426"/>
      <c r="N5" s="87"/>
    </row>
    <row r="6" spans="1:14" ht="12" customHeight="1" x14ac:dyDescent="0.2">
      <c r="A6" s="87"/>
      <c r="B6" s="427"/>
      <c r="C6" s="427"/>
      <c r="D6" s="87"/>
      <c r="E6" s="87"/>
      <c r="F6" s="427"/>
      <c r="G6" s="427"/>
      <c r="H6" s="426"/>
      <c r="I6" s="426"/>
      <c r="J6" s="427"/>
      <c r="K6" s="427"/>
      <c r="L6" s="426"/>
      <c r="M6" s="426"/>
      <c r="N6" s="87"/>
    </row>
    <row r="7" spans="1:14" s="3" customFormat="1" x14ac:dyDescent="0.2">
      <c r="A7" s="85"/>
      <c r="B7" s="404"/>
      <c r="C7" s="404"/>
      <c r="D7" s="404"/>
      <c r="E7" s="404"/>
      <c r="F7" s="404"/>
      <c r="G7" s="404"/>
      <c r="H7" s="404"/>
      <c r="I7" s="404"/>
      <c r="J7" s="404"/>
      <c r="K7" s="404"/>
      <c r="L7" s="404"/>
      <c r="M7" s="404"/>
      <c r="N7" s="85"/>
    </row>
    <row r="8" spans="1:14" s="3" customFormat="1" ht="12" customHeight="1" x14ac:dyDescent="0.2">
      <c r="A8" s="85"/>
      <c r="B8" s="399" t="s">
        <v>108</v>
      </c>
      <c r="C8" s="399"/>
      <c r="D8" s="399"/>
      <c r="E8" s="399"/>
      <c r="F8" s="399"/>
      <c r="G8" s="399"/>
      <c r="H8" s="399"/>
      <c r="I8" s="399"/>
      <c r="J8" s="399"/>
      <c r="K8" s="399"/>
      <c r="L8" s="399"/>
      <c r="M8" s="399"/>
      <c r="N8" s="85"/>
    </row>
    <row r="9" spans="1:14" ht="12" customHeight="1" x14ac:dyDescent="0.2">
      <c r="A9" s="87"/>
      <c r="B9" s="422"/>
      <c r="C9" s="422"/>
      <c r="D9" s="422"/>
      <c r="E9" s="422"/>
      <c r="F9" s="422"/>
      <c r="G9" s="422"/>
      <c r="H9" s="422"/>
      <c r="I9" s="422"/>
      <c r="J9" s="422"/>
      <c r="K9" s="422"/>
      <c r="L9" s="422"/>
      <c r="M9" s="422"/>
      <c r="N9" s="87"/>
    </row>
    <row r="10" spans="1:14" ht="12" customHeight="1" x14ac:dyDescent="0.2">
      <c r="A10" s="87"/>
      <c r="B10" s="399"/>
      <c r="C10" s="399"/>
      <c r="D10" s="399"/>
      <c r="E10" s="399"/>
      <c r="F10" s="399"/>
      <c r="G10" s="399"/>
      <c r="H10" s="399"/>
      <c r="I10" s="399"/>
      <c r="J10" s="399"/>
      <c r="K10" s="399"/>
      <c r="L10" s="399"/>
      <c r="M10" s="399"/>
      <c r="N10" s="87"/>
    </row>
    <row r="11" spans="1:14" s="353" customFormat="1" ht="213.75" customHeight="1" x14ac:dyDescent="0.2">
      <c r="A11" s="354"/>
      <c r="B11" s="421" t="s">
        <v>342</v>
      </c>
      <c r="C11" s="421"/>
      <c r="D11" s="421"/>
      <c r="E11" s="421"/>
      <c r="F11" s="421"/>
      <c r="G11" s="421"/>
      <c r="H11" s="421"/>
      <c r="I11" s="421"/>
      <c r="J11" s="421"/>
      <c r="K11" s="421"/>
      <c r="L11" s="421"/>
      <c r="M11" s="421"/>
      <c r="N11" s="354"/>
    </row>
    <row r="12" spans="1:14" s="378" customFormat="1" ht="12" customHeight="1" x14ac:dyDescent="0.2">
      <c r="A12" s="381"/>
      <c r="B12" s="424" t="s">
        <v>398</v>
      </c>
      <c r="C12" s="424"/>
      <c r="D12" s="424"/>
      <c r="E12" s="424"/>
      <c r="F12" s="424"/>
      <c r="G12" s="424"/>
      <c r="H12" s="387" t="s">
        <v>399</v>
      </c>
      <c r="I12" s="423" t="s">
        <v>126</v>
      </c>
      <c r="J12" s="423"/>
      <c r="K12" s="423"/>
      <c r="L12" s="423"/>
      <c r="M12" s="423"/>
      <c r="N12" s="88"/>
    </row>
    <row r="13" spans="1:14" s="378" customFormat="1" x14ac:dyDescent="0.2">
      <c r="A13" s="381"/>
      <c r="B13" s="413"/>
      <c r="C13" s="413"/>
      <c r="D13" s="413"/>
      <c r="E13" s="413"/>
      <c r="F13" s="413"/>
      <c r="G13" s="413"/>
      <c r="H13" s="388"/>
      <c r="I13" s="415" t="s">
        <v>273</v>
      </c>
      <c r="J13" s="415"/>
      <c r="K13" s="415"/>
      <c r="L13" s="415"/>
      <c r="M13" s="415"/>
      <c r="N13" s="381"/>
    </row>
    <row r="14" spans="1:14" s="378" customFormat="1" x14ac:dyDescent="0.2">
      <c r="A14" s="381"/>
      <c r="B14" s="414"/>
      <c r="C14" s="414"/>
      <c r="D14" s="414"/>
      <c r="E14" s="414"/>
      <c r="F14" s="414"/>
      <c r="G14" s="414"/>
      <c r="H14" s="389"/>
      <c r="I14" s="416"/>
      <c r="J14" s="416"/>
      <c r="K14" s="416"/>
      <c r="L14" s="416"/>
      <c r="M14" s="416"/>
      <c r="N14" s="381"/>
    </row>
    <row r="15" spans="1:14" s="378" customFormat="1" ht="12" customHeight="1" x14ac:dyDescent="0.2">
      <c r="A15" s="381"/>
      <c r="B15" s="417" t="s">
        <v>388</v>
      </c>
      <c r="C15" s="417"/>
      <c r="D15" s="417"/>
      <c r="E15" s="417"/>
      <c r="F15" s="417"/>
      <c r="G15" s="417"/>
      <c r="H15" s="417"/>
      <c r="I15" s="416"/>
      <c r="J15" s="416"/>
      <c r="K15" s="416"/>
      <c r="L15" s="416"/>
      <c r="M15" s="416"/>
      <c r="N15" s="381"/>
    </row>
    <row r="16" spans="1:14" s="378" customFormat="1" ht="12" customHeight="1" x14ac:dyDescent="0.2">
      <c r="A16" s="383"/>
      <c r="B16" s="417" t="s">
        <v>389</v>
      </c>
      <c r="C16" s="417"/>
      <c r="D16" s="417"/>
      <c r="E16" s="417"/>
      <c r="F16" s="417"/>
      <c r="G16" s="417"/>
      <c r="H16" s="417"/>
      <c r="I16" s="416"/>
      <c r="J16" s="416"/>
      <c r="K16" s="416"/>
      <c r="L16" s="416"/>
      <c r="M16" s="416"/>
      <c r="N16" s="383"/>
    </row>
    <row r="17" spans="1:14" s="378" customFormat="1" ht="12" customHeight="1" x14ac:dyDescent="0.2">
      <c r="A17" s="383"/>
      <c r="B17" s="384" t="s">
        <v>390</v>
      </c>
      <c r="C17" s="385" t="s">
        <v>391</v>
      </c>
      <c r="D17" s="385"/>
      <c r="E17" s="418" t="s">
        <v>400</v>
      </c>
      <c r="F17" s="418"/>
      <c r="G17" s="418"/>
      <c r="H17" s="418"/>
      <c r="I17" s="416"/>
      <c r="J17" s="416"/>
      <c r="K17" s="416"/>
      <c r="L17" s="416"/>
      <c r="M17" s="416"/>
      <c r="N17" s="383"/>
    </row>
    <row r="18" spans="1:14" s="378" customFormat="1" ht="12" customHeight="1" x14ac:dyDescent="0.2">
      <c r="A18" s="383"/>
      <c r="B18" s="417" t="s">
        <v>393</v>
      </c>
      <c r="C18" s="417"/>
      <c r="D18" s="417"/>
      <c r="E18" s="417"/>
      <c r="F18" s="417"/>
      <c r="G18" s="417"/>
      <c r="H18" s="417"/>
      <c r="I18" s="417"/>
      <c r="J18" s="417"/>
      <c r="K18" s="417"/>
      <c r="L18" s="417"/>
      <c r="M18" s="417"/>
      <c r="N18" s="383"/>
    </row>
    <row r="19" spans="1:14" s="378" customFormat="1" x14ac:dyDescent="0.2">
      <c r="A19" s="389"/>
      <c r="B19" s="384" t="s">
        <v>390</v>
      </c>
      <c r="C19" s="385" t="s">
        <v>391</v>
      </c>
      <c r="D19" s="385"/>
      <c r="E19" s="419" t="s">
        <v>394</v>
      </c>
      <c r="F19" s="419"/>
      <c r="G19" s="419"/>
      <c r="H19" s="419"/>
      <c r="I19" s="419"/>
      <c r="J19" s="419"/>
      <c r="K19" s="419"/>
      <c r="L19" s="419"/>
      <c r="M19" s="419"/>
      <c r="N19" s="389"/>
    </row>
    <row r="20" spans="1:14" s="378" customFormat="1" ht="12" customHeight="1" x14ac:dyDescent="0.2">
      <c r="A20" s="389"/>
      <c r="B20" s="398" t="s">
        <v>395</v>
      </c>
      <c r="C20" s="398"/>
      <c r="D20" s="398"/>
      <c r="E20" s="398"/>
      <c r="F20" s="398"/>
      <c r="G20" s="398"/>
      <c r="H20" s="398"/>
      <c r="I20" s="398"/>
      <c r="J20" s="398"/>
      <c r="K20" s="398"/>
      <c r="L20" s="398"/>
      <c r="M20" s="398"/>
      <c r="N20" s="389"/>
    </row>
    <row r="21" spans="1:14" s="378" customFormat="1" x14ac:dyDescent="0.2">
      <c r="A21" s="377"/>
      <c r="B21" s="420"/>
      <c r="C21" s="420"/>
      <c r="D21" s="420"/>
      <c r="E21" s="420"/>
      <c r="F21" s="420"/>
      <c r="G21" s="420"/>
      <c r="H21" s="420"/>
      <c r="I21" s="420"/>
      <c r="J21" s="420"/>
      <c r="K21" s="420"/>
      <c r="L21" s="420"/>
      <c r="M21" s="420"/>
      <c r="N21" s="377"/>
    </row>
    <row r="22" spans="1:14" x14ac:dyDescent="0.2">
      <c r="D22" s="411"/>
      <c r="E22" s="411"/>
      <c r="H22" s="411"/>
      <c r="I22" s="411"/>
      <c r="L22" s="412"/>
      <c r="M22" s="412"/>
    </row>
  </sheetData>
  <sheetProtection formatCells="0" selectLockedCells="1"/>
  <mergeCells count="30">
    <mergeCell ref="B2:M2"/>
    <mergeCell ref="H5:I6"/>
    <mergeCell ref="L5:M6"/>
    <mergeCell ref="B7:I7"/>
    <mergeCell ref="J7:K7"/>
    <mergeCell ref="L7:M7"/>
    <mergeCell ref="B4:C6"/>
    <mergeCell ref="D4:E4"/>
    <mergeCell ref="F4:G6"/>
    <mergeCell ref="H4:I4"/>
    <mergeCell ref="J4:K6"/>
    <mergeCell ref="L4:M4"/>
    <mergeCell ref="B11:M11"/>
    <mergeCell ref="B8:M8"/>
    <mergeCell ref="B9:M9"/>
    <mergeCell ref="B10:M10"/>
    <mergeCell ref="I12:M12"/>
    <mergeCell ref="B12:G12"/>
    <mergeCell ref="D22:E22"/>
    <mergeCell ref="H22:I22"/>
    <mergeCell ref="L22:M22"/>
    <mergeCell ref="B13:G14"/>
    <mergeCell ref="I13:M17"/>
    <mergeCell ref="B15:H15"/>
    <mergeCell ref="B16:H16"/>
    <mergeCell ref="E17:H17"/>
    <mergeCell ref="B18:M18"/>
    <mergeCell ref="E19:M19"/>
    <mergeCell ref="B20:M20"/>
    <mergeCell ref="B21:M21"/>
  </mergeCells>
  <hyperlinks>
    <hyperlink ref="B20:M20"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C33"/>
  <sheetViews>
    <sheetView showGridLines="0" showRuler="0" zoomScaleNormal="100" workbookViewId="0">
      <selection activeCell="B5" sqref="B5"/>
    </sheetView>
  </sheetViews>
  <sheetFormatPr baseColWidth="10" defaultColWidth="12" defaultRowHeight="12" x14ac:dyDescent="0.2"/>
  <cols>
    <col min="1" max="1" width="52.6640625" style="10" bestFit="1" customWidth="1"/>
    <col min="2" max="2" width="90.33203125" style="10" customWidth="1"/>
    <col min="3" max="16384" width="12" style="10"/>
  </cols>
  <sheetData>
    <row r="1" spans="1:3" ht="15" x14ac:dyDescent="0.2">
      <c r="A1" s="8"/>
      <c r="B1" s="194">
        <f>'1_TITRE'!B2</f>
        <v>0</v>
      </c>
      <c r="C1" s="9"/>
    </row>
    <row r="2" spans="1:3" x14ac:dyDescent="0.2">
      <c r="A2" s="44" t="s">
        <v>108</v>
      </c>
      <c r="B2" s="41">
        <f>'2_PRODUCTION'!B9</f>
        <v>0</v>
      </c>
      <c r="C2" s="9"/>
    </row>
    <row r="3" spans="1:3" x14ac:dyDescent="0.2">
      <c r="A3" s="44" t="s">
        <v>102</v>
      </c>
      <c r="B3" s="42"/>
      <c r="C3" s="9"/>
    </row>
    <row r="4" spans="1:3" s="11" customFormat="1" x14ac:dyDescent="0.2">
      <c r="A4" s="44"/>
      <c r="B4" s="43"/>
      <c r="C4" s="9"/>
    </row>
    <row r="5" spans="1:3" x14ac:dyDescent="0.2">
      <c r="A5" s="44" t="s">
        <v>61</v>
      </c>
      <c r="B5" s="185">
        <f>'2_PRODUCTION'!B13</f>
        <v>0</v>
      </c>
      <c r="C5" s="9"/>
    </row>
    <row r="6" spans="1:3" x14ac:dyDescent="0.2">
      <c r="A6" s="44" t="s">
        <v>63</v>
      </c>
      <c r="B6" s="42"/>
      <c r="C6" s="9"/>
    </row>
    <row r="7" spans="1:3" x14ac:dyDescent="0.2">
      <c r="A7" s="44"/>
      <c r="B7" s="43"/>
      <c r="C7" s="9"/>
    </row>
    <row r="8" spans="1:3" x14ac:dyDescent="0.2">
      <c r="A8" s="44" t="s">
        <v>127</v>
      </c>
      <c r="B8" s="42"/>
      <c r="C8" s="9"/>
    </row>
    <row r="9" spans="1:3" x14ac:dyDescent="0.2">
      <c r="A9" s="44" t="s">
        <v>128</v>
      </c>
      <c r="B9" s="199"/>
      <c r="C9" s="200"/>
    </row>
    <row r="10" spans="1:3" x14ac:dyDescent="0.2">
      <c r="A10" s="44" t="s">
        <v>129</v>
      </c>
      <c r="B10" s="42"/>
      <c r="C10" s="189"/>
    </row>
    <row r="11" spans="1:3" x14ac:dyDescent="0.2">
      <c r="A11" s="54" t="s">
        <v>130</v>
      </c>
      <c r="B11" s="43"/>
      <c r="C11" s="9"/>
    </row>
    <row r="12" spans="1:3" x14ac:dyDescent="0.2">
      <c r="A12" s="44" t="s">
        <v>246</v>
      </c>
      <c r="B12" s="42"/>
      <c r="C12" s="9"/>
    </row>
    <row r="13" spans="1:3" x14ac:dyDescent="0.2">
      <c r="A13" s="44"/>
      <c r="B13" s="43"/>
      <c r="C13" s="9"/>
    </row>
    <row r="14" spans="1:3" x14ac:dyDescent="0.2">
      <c r="A14" s="44" t="s">
        <v>103</v>
      </c>
      <c r="B14" s="46"/>
      <c r="C14" s="9"/>
    </row>
    <row r="15" spans="1:3" x14ac:dyDescent="0.2">
      <c r="A15" s="44" t="s">
        <v>0</v>
      </c>
      <c r="B15" s="60"/>
      <c r="C15" s="9"/>
    </row>
    <row r="16" spans="1:3" x14ac:dyDescent="0.2">
      <c r="A16" s="62" t="s">
        <v>169</v>
      </c>
      <c r="B16" s="60"/>
      <c r="C16" s="9"/>
    </row>
    <row r="17" spans="1:3" x14ac:dyDescent="0.2">
      <c r="A17" s="70" t="s">
        <v>172</v>
      </c>
      <c r="B17" s="64"/>
      <c r="C17" s="9"/>
    </row>
    <row r="18" spans="1:3" x14ac:dyDescent="0.2">
      <c r="A18" s="62"/>
      <c r="B18" s="61"/>
      <c r="C18" s="9"/>
    </row>
    <row r="19" spans="1:3" x14ac:dyDescent="0.2">
      <c r="A19" s="44" t="s">
        <v>100</v>
      </c>
      <c r="B19" s="188"/>
      <c r="C19" s="9"/>
    </row>
    <row r="20" spans="1:3" x14ac:dyDescent="0.2">
      <c r="A20" s="44" t="s">
        <v>170</v>
      </c>
      <c r="B20" s="47"/>
      <c r="C20" s="9"/>
    </row>
    <row r="21" spans="1:3" x14ac:dyDescent="0.2">
      <c r="A21" s="70" t="s">
        <v>171</v>
      </c>
      <c r="B21" s="47"/>
      <c r="C21" s="9"/>
    </row>
    <row r="22" spans="1:3" x14ac:dyDescent="0.2">
      <c r="A22" s="70"/>
      <c r="B22" s="8"/>
      <c r="C22" s="9"/>
    </row>
    <row r="23" spans="1:3" x14ac:dyDescent="0.2">
      <c r="A23" s="44" t="s">
        <v>99</v>
      </c>
      <c r="B23" s="45"/>
      <c r="C23" s="9"/>
    </row>
    <row r="24" spans="1:3" x14ac:dyDescent="0.2">
      <c r="A24" s="44" t="s">
        <v>204</v>
      </c>
      <c r="B24" s="45"/>
      <c r="C24" s="9"/>
    </row>
    <row r="25" spans="1:3" x14ac:dyDescent="0.2">
      <c r="A25" s="44"/>
      <c r="B25" s="8"/>
      <c r="C25" s="9"/>
    </row>
    <row r="26" spans="1:3" x14ac:dyDescent="0.2">
      <c r="A26" s="44" t="s">
        <v>16</v>
      </c>
      <c r="B26" s="1"/>
      <c r="C26" s="9"/>
    </row>
    <row r="27" spans="1:3" x14ac:dyDescent="0.2">
      <c r="A27" s="44" t="s">
        <v>60</v>
      </c>
      <c r="B27" s="55"/>
      <c r="C27" s="9"/>
    </row>
    <row r="28" spans="1:3" x14ac:dyDescent="0.2">
      <c r="A28" s="44" t="s">
        <v>1</v>
      </c>
      <c r="B28" s="56"/>
      <c r="C28" s="9"/>
    </row>
    <row r="29" spans="1:3" x14ac:dyDescent="0.2">
      <c r="A29" s="8"/>
      <c r="B29" s="8"/>
      <c r="C29" s="9"/>
    </row>
    <row r="30" spans="1:3" x14ac:dyDescent="0.2">
      <c r="A30" s="82" t="s">
        <v>64</v>
      </c>
      <c r="B30" s="89"/>
      <c r="C30" s="9"/>
    </row>
    <row r="31" spans="1:3" x14ac:dyDescent="0.2">
      <c r="A31" s="82" t="s">
        <v>1</v>
      </c>
      <c r="B31" s="89"/>
      <c r="C31" s="9"/>
    </row>
    <row r="32" spans="1:3" x14ac:dyDescent="0.2">
      <c r="A32" s="82" t="s">
        <v>60</v>
      </c>
      <c r="B32" s="89"/>
      <c r="C32" s="9"/>
    </row>
    <row r="33" spans="1:3" x14ac:dyDescent="0.2">
      <c r="A33" s="82"/>
      <c r="B33" s="82"/>
      <c r="C33" s="82"/>
    </row>
  </sheetData>
  <sheetProtection formatCells="0" selectLockedCells="1"/>
  <printOptions horizontalCentered="1" verticalCentered="1"/>
  <pageMargins left="0.25" right="0.25" top="0.75" bottom="0.75" header="0.3" footer="0.3"/>
  <pageSetup paperSize="9" orientation="landscape" r:id="rId1"/>
  <headerFooter>
    <oddFooter>&amp;CRégion Occitanie&amp;R&amp;A</oddFooter>
    <firstHeader>&amp;C&amp;"-,Gras"&amp;K04-049REGION LANGUEDOC-ROUSSILLON-MIDI-PYRENEES
AIDES A LA CREATION AUDIOVISUELLE</firstHeader>
    <firstFooter>&amp;C&amp;"-,Gras"&amp;K04-049Région Languedoc-Roussillon-Midi-Pyrénées</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P29"/>
  <sheetViews>
    <sheetView showGridLines="0" zoomScaleNormal="100" workbookViewId="0">
      <selection activeCell="F45" sqref="F45"/>
    </sheetView>
  </sheetViews>
  <sheetFormatPr baseColWidth="10" defaultRowHeight="12" x14ac:dyDescent="0.2"/>
  <cols>
    <col min="1" max="16384" width="12" style="99"/>
  </cols>
  <sheetData>
    <row r="1" spans="1:16" ht="15" customHeight="1" x14ac:dyDescent="0.2">
      <c r="A1" s="434"/>
      <c r="B1" s="435"/>
      <c r="C1" s="435"/>
      <c r="D1" s="435"/>
      <c r="E1" s="435"/>
      <c r="F1" s="430">
        <f>'1_TITRE'!B2</f>
        <v>0</v>
      </c>
      <c r="G1" s="430"/>
      <c r="H1" s="430"/>
      <c r="I1" s="430"/>
      <c r="J1" s="430"/>
      <c r="K1" s="430"/>
      <c r="L1" s="430"/>
      <c r="M1" s="430"/>
      <c r="N1" s="133"/>
    </row>
    <row r="2" spans="1:16" x14ac:dyDescent="0.2">
      <c r="A2" s="431" t="s">
        <v>205</v>
      </c>
      <c r="B2" s="404"/>
      <c r="C2" s="404"/>
      <c r="D2" s="404"/>
      <c r="E2" s="404"/>
      <c r="F2" s="436"/>
      <c r="G2" s="436"/>
      <c r="H2" s="436"/>
      <c r="I2" s="436"/>
      <c r="J2" s="436"/>
      <c r="K2" s="436"/>
      <c r="L2" s="436"/>
      <c r="M2" s="436"/>
      <c r="N2" s="134"/>
    </row>
    <row r="3" spans="1:16" x14ac:dyDescent="0.2">
      <c r="A3" s="431"/>
      <c r="B3" s="404"/>
      <c r="C3" s="404"/>
      <c r="D3" s="404"/>
      <c r="E3" s="404"/>
      <c r="F3" s="438"/>
      <c r="G3" s="438"/>
      <c r="H3" s="438"/>
      <c r="I3" s="438"/>
      <c r="J3" s="438"/>
      <c r="K3" s="438"/>
      <c r="L3" s="438"/>
      <c r="M3" s="111"/>
      <c r="N3" s="134"/>
    </row>
    <row r="4" spans="1:16" x14ac:dyDescent="0.2">
      <c r="A4" s="431" t="s">
        <v>125</v>
      </c>
      <c r="B4" s="404"/>
      <c r="C4" s="404"/>
      <c r="D4" s="404"/>
      <c r="E4" s="404"/>
      <c r="F4" s="432">
        <f>'1_TITRE'!B15</f>
        <v>0</v>
      </c>
      <c r="G4" s="432"/>
      <c r="H4" s="432"/>
      <c r="I4" s="432"/>
      <c r="J4" s="432"/>
      <c r="K4" s="432"/>
      <c r="L4" s="432"/>
      <c r="M4" s="432"/>
      <c r="N4" s="134"/>
    </row>
    <row r="5" spans="1:16" x14ac:dyDescent="0.2">
      <c r="A5" s="431" t="s">
        <v>206</v>
      </c>
      <c r="B5" s="404"/>
      <c r="C5" s="404"/>
      <c r="D5" s="404"/>
      <c r="E5" s="404"/>
      <c r="F5" s="432"/>
      <c r="G5" s="432"/>
      <c r="H5" s="432"/>
      <c r="I5" s="432"/>
      <c r="J5" s="432"/>
      <c r="K5" s="432"/>
      <c r="L5" s="432"/>
      <c r="M5" s="432"/>
      <c r="N5" s="134"/>
    </row>
    <row r="6" spans="1:16" x14ac:dyDescent="0.2">
      <c r="A6" s="431" t="s">
        <v>96</v>
      </c>
      <c r="B6" s="404"/>
      <c r="C6" s="404"/>
      <c r="D6" s="404"/>
      <c r="E6" s="404"/>
      <c r="F6" s="432"/>
      <c r="G6" s="432"/>
      <c r="H6" s="432"/>
      <c r="I6" s="432"/>
      <c r="J6" s="432"/>
      <c r="K6" s="432"/>
      <c r="L6" s="432"/>
      <c r="M6" s="432"/>
      <c r="N6" s="134"/>
      <c r="P6" s="112"/>
    </row>
    <row r="7" spans="1:16" x14ac:dyDescent="0.2">
      <c r="A7" s="431" t="s">
        <v>217</v>
      </c>
      <c r="B7" s="404"/>
      <c r="C7" s="404"/>
      <c r="D7" s="404"/>
      <c r="E7" s="404"/>
      <c r="F7" s="249">
        <v>0</v>
      </c>
      <c r="G7" s="111" t="s">
        <v>135</v>
      </c>
      <c r="H7" s="437"/>
      <c r="I7" s="437"/>
      <c r="J7" s="437"/>
      <c r="K7" s="437"/>
      <c r="L7" s="437"/>
      <c r="M7" s="135"/>
      <c r="N7" s="136">
        <f>LEFT(F7,2)*1</f>
        <v>0</v>
      </c>
    </row>
    <row r="8" spans="1:16" x14ac:dyDescent="0.2">
      <c r="A8" s="431" t="s">
        <v>214</v>
      </c>
      <c r="B8" s="404"/>
      <c r="C8" s="404"/>
      <c r="D8" s="404"/>
      <c r="E8" s="404"/>
      <c r="F8" s="432"/>
      <c r="G8" s="432"/>
      <c r="H8" s="432"/>
      <c r="I8" s="432"/>
      <c r="J8" s="98" t="s">
        <v>213</v>
      </c>
      <c r="K8" s="432"/>
      <c r="L8" s="432"/>
      <c r="M8" s="432"/>
      <c r="N8" s="134"/>
    </row>
    <row r="9" spans="1:16" x14ac:dyDescent="0.2">
      <c r="A9" s="431" t="s">
        <v>396</v>
      </c>
      <c r="B9" s="404"/>
      <c r="C9" s="404"/>
      <c r="D9" s="404"/>
      <c r="E9" s="404"/>
      <c r="F9" s="432"/>
      <c r="G9" s="432"/>
      <c r="H9" s="432"/>
      <c r="I9" s="432"/>
      <c r="J9" s="432"/>
      <c r="K9" s="432"/>
      <c r="L9" s="432"/>
      <c r="M9" s="432"/>
      <c r="N9" s="134"/>
    </row>
    <row r="10" spans="1:16" s="112" customFormat="1" x14ac:dyDescent="0.2">
      <c r="A10" s="431" t="s">
        <v>95</v>
      </c>
      <c r="B10" s="404"/>
      <c r="C10" s="404"/>
      <c r="D10" s="404"/>
      <c r="E10" s="404"/>
      <c r="F10" s="432"/>
      <c r="G10" s="432"/>
      <c r="H10" s="432"/>
      <c r="I10" s="432"/>
      <c r="J10" s="432"/>
      <c r="K10" s="432"/>
      <c r="L10" s="432"/>
      <c r="M10" s="432"/>
      <c r="N10" s="134"/>
    </row>
    <row r="11" spans="1:16" ht="12" customHeight="1" x14ac:dyDescent="0.2">
      <c r="A11" s="431"/>
      <c r="B11" s="404"/>
      <c r="C11" s="404"/>
      <c r="D11" s="404"/>
      <c r="E11" s="404"/>
      <c r="F11" s="433" t="s">
        <v>397</v>
      </c>
      <c r="G11" s="433"/>
      <c r="H11" s="433"/>
      <c r="I11" s="433"/>
      <c r="J11" s="433"/>
      <c r="K11" s="433"/>
      <c r="L11" s="433"/>
      <c r="M11" s="433"/>
      <c r="N11" s="134"/>
    </row>
    <row r="12" spans="1:16" s="112" customFormat="1" ht="12" customHeight="1" x14ac:dyDescent="0.2">
      <c r="A12" s="187"/>
      <c r="B12" s="186"/>
      <c r="C12" s="186"/>
      <c r="D12" s="186"/>
      <c r="E12" s="186"/>
      <c r="F12" s="190"/>
      <c r="G12" s="190"/>
      <c r="H12" s="190"/>
      <c r="I12" s="190"/>
      <c r="J12" s="190"/>
      <c r="K12" s="190"/>
      <c r="L12" s="190"/>
      <c r="M12" s="186"/>
      <c r="N12" s="134"/>
    </row>
    <row r="13" spans="1:16" x14ac:dyDescent="0.2">
      <c r="A13" s="431" t="s">
        <v>207</v>
      </c>
      <c r="B13" s="404"/>
      <c r="C13" s="404"/>
      <c r="D13" s="404"/>
      <c r="E13" s="404"/>
      <c r="F13" s="432">
        <f>'1_TITRE'!J15</f>
        <v>0</v>
      </c>
      <c r="G13" s="432"/>
      <c r="H13" s="432"/>
      <c r="I13" s="432"/>
      <c r="J13" s="432"/>
      <c r="K13" s="432"/>
      <c r="L13" s="432"/>
      <c r="M13" s="432"/>
      <c r="N13" s="134"/>
    </row>
    <row r="14" spans="1:16" x14ac:dyDescent="0.2">
      <c r="A14" s="431" t="s">
        <v>206</v>
      </c>
      <c r="B14" s="404"/>
      <c r="C14" s="404"/>
      <c r="D14" s="404"/>
      <c r="E14" s="404"/>
      <c r="F14" s="432"/>
      <c r="G14" s="432"/>
      <c r="H14" s="432"/>
      <c r="I14" s="432"/>
      <c r="J14" s="432"/>
      <c r="K14" s="432"/>
      <c r="L14" s="432"/>
      <c r="M14" s="432"/>
      <c r="N14" s="134"/>
    </row>
    <row r="15" spans="1:16" x14ac:dyDescent="0.2">
      <c r="A15" s="431" t="s">
        <v>96</v>
      </c>
      <c r="B15" s="404"/>
      <c r="C15" s="404"/>
      <c r="D15" s="404"/>
      <c r="E15" s="404"/>
      <c r="F15" s="432"/>
      <c r="G15" s="432"/>
      <c r="H15" s="432"/>
      <c r="I15" s="432"/>
      <c r="J15" s="432"/>
      <c r="K15" s="432"/>
      <c r="L15" s="432"/>
      <c r="M15" s="432"/>
      <c r="N15" s="134"/>
    </row>
    <row r="16" spans="1:16" x14ac:dyDescent="0.2">
      <c r="A16" s="431" t="s">
        <v>217</v>
      </c>
      <c r="B16" s="404"/>
      <c r="C16" s="404"/>
      <c r="D16" s="404"/>
      <c r="E16" s="404"/>
      <c r="F16" s="250">
        <v>0</v>
      </c>
      <c r="G16" s="111" t="s">
        <v>135</v>
      </c>
      <c r="H16" s="437"/>
      <c r="I16" s="437"/>
      <c r="J16" s="437"/>
      <c r="K16" s="437"/>
      <c r="L16" s="437"/>
      <c r="M16" s="437"/>
      <c r="N16" s="136">
        <f>LEFT(F16,2)*1</f>
        <v>0</v>
      </c>
    </row>
    <row r="17" spans="1:14" ht="12" customHeight="1" x14ac:dyDescent="0.2">
      <c r="A17" s="431" t="s">
        <v>214</v>
      </c>
      <c r="B17" s="404"/>
      <c r="C17" s="404"/>
      <c r="D17" s="404"/>
      <c r="E17" s="404"/>
      <c r="F17" s="432"/>
      <c r="G17" s="432"/>
      <c r="H17" s="432"/>
      <c r="I17" s="432"/>
      <c r="J17" s="98" t="s">
        <v>213</v>
      </c>
      <c r="K17" s="432"/>
      <c r="L17" s="432"/>
      <c r="M17" s="432"/>
      <c r="N17" s="134"/>
    </row>
    <row r="18" spans="1:14" ht="12" customHeight="1" x14ac:dyDescent="0.2">
      <c r="A18" s="431" t="s">
        <v>396</v>
      </c>
      <c r="B18" s="404"/>
      <c r="C18" s="404"/>
      <c r="D18" s="404"/>
      <c r="E18" s="404"/>
      <c r="F18" s="432"/>
      <c r="G18" s="432"/>
      <c r="H18" s="432"/>
      <c r="I18" s="432"/>
      <c r="J18" s="432"/>
      <c r="K18" s="432"/>
      <c r="L18" s="432"/>
      <c r="M18" s="432"/>
      <c r="N18" s="134"/>
    </row>
    <row r="19" spans="1:14" x14ac:dyDescent="0.2">
      <c r="A19" s="431" t="s">
        <v>95</v>
      </c>
      <c r="B19" s="404"/>
      <c r="C19" s="404"/>
      <c r="D19" s="404"/>
      <c r="E19" s="404"/>
      <c r="F19" s="432"/>
      <c r="G19" s="432"/>
      <c r="H19" s="432"/>
      <c r="I19" s="432"/>
      <c r="J19" s="432"/>
      <c r="K19" s="432"/>
      <c r="L19" s="432"/>
      <c r="M19" s="432"/>
      <c r="N19" s="134"/>
    </row>
    <row r="20" spans="1:14" ht="12" customHeight="1" x14ac:dyDescent="0.2">
      <c r="A20" s="431"/>
      <c r="B20" s="404"/>
      <c r="C20" s="404"/>
      <c r="D20" s="404"/>
      <c r="E20" s="404"/>
      <c r="F20" s="433" t="s">
        <v>397</v>
      </c>
      <c r="G20" s="433"/>
      <c r="H20" s="433"/>
      <c r="I20" s="433"/>
      <c r="J20" s="433"/>
      <c r="K20" s="433"/>
      <c r="L20" s="433"/>
      <c r="M20" s="433"/>
      <c r="N20" s="134"/>
    </row>
    <row r="21" spans="1:14" s="112" customFormat="1" ht="12" customHeight="1" x14ac:dyDescent="0.2">
      <c r="A21" s="187"/>
      <c r="B21" s="186"/>
      <c r="C21" s="186"/>
      <c r="D21" s="186"/>
      <c r="E21" s="186"/>
      <c r="F21" s="190"/>
      <c r="G21" s="190"/>
      <c r="H21" s="190"/>
      <c r="I21" s="190"/>
      <c r="J21" s="190"/>
      <c r="K21" s="190"/>
      <c r="L21" s="190"/>
      <c r="M21" s="186"/>
      <c r="N21" s="134"/>
    </row>
    <row r="22" spans="1:14" x14ac:dyDescent="0.2">
      <c r="A22" s="431" t="s">
        <v>101</v>
      </c>
      <c r="B22" s="404"/>
      <c r="C22" s="404"/>
      <c r="D22" s="404"/>
      <c r="E22" s="404"/>
      <c r="F22" s="432"/>
      <c r="G22" s="432"/>
      <c r="H22" s="432"/>
      <c r="I22" s="432"/>
      <c r="J22" s="432"/>
      <c r="K22" s="432"/>
      <c r="L22" s="432"/>
      <c r="M22" s="432"/>
      <c r="N22" s="134"/>
    </row>
    <row r="23" spans="1:14" x14ac:dyDescent="0.2">
      <c r="A23" s="431"/>
      <c r="B23" s="404"/>
      <c r="C23" s="404"/>
      <c r="D23" s="404"/>
      <c r="E23" s="404"/>
      <c r="F23" s="111"/>
      <c r="G23" s="111"/>
      <c r="H23" s="111"/>
      <c r="I23" s="111"/>
      <c r="J23" s="111"/>
      <c r="K23" s="111"/>
      <c r="L23" s="111"/>
      <c r="M23" s="111"/>
      <c r="N23" s="134"/>
    </row>
    <row r="24" spans="1:14" x14ac:dyDescent="0.2">
      <c r="A24" s="431" t="s">
        <v>215</v>
      </c>
      <c r="B24" s="404"/>
      <c r="C24" s="404"/>
      <c r="D24" s="404"/>
      <c r="E24" s="404"/>
      <c r="F24" s="429"/>
      <c r="G24" s="429"/>
      <c r="H24" s="429"/>
      <c r="I24" s="429"/>
      <c r="J24" s="429"/>
      <c r="K24" s="429"/>
      <c r="L24" s="429"/>
      <c r="M24" s="429"/>
      <c r="N24" s="134"/>
    </row>
    <row r="25" spans="1:14" s="112" customFormat="1" x14ac:dyDescent="0.2">
      <c r="A25" s="187"/>
      <c r="B25" s="186"/>
      <c r="C25" s="186"/>
      <c r="D25" s="186"/>
      <c r="E25" s="186"/>
      <c r="F25" s="429"/>
      <c r="G25" s="429"/>
      <c r="H25" s="429"/>
      <c r="I25" s="429"/>
      <c r="J25" s="429"/>
      <c r="K25" s="429"/>
      <c r="L25" s="429"/>
      <c r="M25" s="429"/>
      <c r="N25" s="134"/>
    </row>
    <row r="26" spans="1:14" x14ac:dyDescent="0.2">
      <c r="A26" s="431"/>
      <c r="B26" s="404"/>
      <c r="C26" s="404"/>
      <c r="D26" s="404"/>
      <c r="E26" s="404"/>
      <c r="F26" s="111"/>
      <c r="G26" s="111"/>
      <c r="H26" s="111"/>
      <c r="I26" s="111"/>
      <c r="J26" s="111"/>
      <c r="K26" s="111"/>
      <c r="L26" s="111"/>
      <c r="M26" s="111"/>
      <c r="N26" s="134"/>
    </row>
    <row r="27" spans="1:14" x14ac:dyDescent="0.2">
      <c r="A27" s="431" t="s">
        <v>216</v>
      </c>
      <c r="B27" s="404"/>
      <c r="C27" s="404"/>
      <c r="D27" s="404"/>
      <c r="E27" s="404"/>
      <c r="F27" s="429"/>
      <c r="G27" s="429"/>
      <c r="H27" s="429"/>
      <c r="I27" s="429"/>
      <c r="J27" s="429"/>
      <c r="K27" s="429"/>
      <c r="L27" s="429"/>
      <c r="M27" s="429"/>
      <c r="N27" s="134"/>
    </row>
    <row r="28" spans="1:14" s="112" customFormat="1" x14ac:dyDescent="0.2">
      <c r="A28" s="187"/>
      <c r="B28" s="186"/>
      <c r="C28" s="186"/>
      <c r="D28" s="186"/>
      <c r="E28" s="186"/>
      <c r="F28" s="429"/>
      <c r="G28" s="429"/>
      <c r="H28" s="429"/>
      <c r="I28" s="429"/>
      <c r="J28" s="429"/>
      <c r="K28" s="429"/>
      <c r="L28" s="429"/>
      <c r="M28" s="429"/>
      <c r="N28" s="134"/>
    </row>
    <row r="29" spans="1:14" x14ac:dyDescent="0.2">
      <c r="A29" s="439"/>
      <c r="B29" s="440"/>
      <c r="C29" s="440"/>
      <c r="D29" s="440"/>
      <c r="E29" s="440"/>
      <c r="F29" s="137"/>
      <c r="G29" s="137"/>
      <c r="H29" s="137"/>
      <c r="I29" s="137"/>
      <c r="J29" s="137"/>
      <c r="K29" s="137"/>
      <c r="L29" s="137"/>
      <c r="M29" s="137"/>
      <c r="N29" s="138"/>
    </row>
  </sheetData>
  <mergeCells count="49">
    <mergeCell ref="F18:M18"/>
    <mergeCell ref="F19:M19"/>
    <mergeCell ref="F22:M22"/>
    <mergeCell ref="F13:M13"/>
    <mergeCell ref="F14:M14"/>
    <mergeCell ref="F15:M15"/>
    <mergeCell ref="H16:M16"/>
    <mergeCell ref="K17:M17"/>
    <mergeCell ref="F17:I17"/>
    <mergeCell ref="F20:M20"/>
    <mergeCell ref="A29:E29"/>
    <mergeCell ref="A27:E27"/>
    <mergeCell ref="A24:E24"/>
    <mergeCell ref="A26:E26"/>
    <mergeCell ref="A18:E18"/>
    <mergeCell ref="A19:E19"/>
    <mergeCell ref="A20:E20"/>
    <mergeCell ref="A22:E22"/>
    <mergeCell ref="A23:E23"/>
    <mergeCell ref="F11:M11"/>
    <mergeCell ref="A1:E1"/>
    <mergeCell ref="F2:M2"/>
    <mergeCell ref="A2:E2"/>
    <mergeCell ref="A3:E3"/>
    <mergeCell ref="A4:E4"/>
    <mergeCell ref="F4:M4"/>
    <mergeCell ref="H7:L7"/>
    <mergeCell ref="F3:L3"/>
    <mergeCell ref="F10:M10"/>
    <mergeCell ref="F5:M5"/>
    <mergeCell ref="F6:M6"/>
    <mergeCell ref="K8:M8"/>
    <mergeCell ref="F9:M9"/>
    <mergeCell ref="F24:M25"/>
    <mergeCell ref="F27:M28"/>
    <mergeCell ref="F1:M1"/>
    <mergeCell ref="A10:E10"/>
    <mergeCell ref="A14:E14"/>
    <mergeCell ref="A15:E15"/>
    <mergeCell ref="A16:E16"/>
    <mergeCell ref="A17:E17"/>
    <mergeCell ref="A11:E11"/>
    <mergeCell ref="A13:E13"/>
    <mergeCell ref="A5:E5"/>
    <mergeCell ref="A6:E6"/>
    <mergeCell ref="A7:E7"/>
    <mergeCell ref="A8:E8"/>
    <mergeCell ref="A9:E9"/>
    <mergeCell ref="F8:I8"/>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T33"/>
  <sheetViews>
    <sheetView showGridLines="0" showRuler="0" zoomScaleNormal="100" workbookViewId="0">
      <selection activeCell="J40" sqref="J40"/>
    </sheetView>
  </sheetViews>
  <sheetFormatPr baseColWidth="10" defaultColWidth="12" defaultRowHeight="12" x14ac:dyDescent="0.2"/>
  <cols>
    <col min="1" max="3" width="12" style="2" customWidth="1"/>
    <col min="4" max="16384" width="12" style="2"/>
  </cols>
  <sheetData>
    <row r="1" spans="1:18" ht="15" x14ac:dyDescent="0.2">
      <c r="A1" s="68"/>
      <c r="B1" s="452">
        <f>'1_TITRE'!B2</f>
        <v>0</v>
      </c>
      <c r="C1" s="452"/>
      <c r="D1" s="452"/>
      <c r="E1" s="452"/>
      <c r="F1" s="452"/>
      <c r="G1" s="452"/>
      <c r="H1" s="452"/>
      <c r="I1" s="452"/>
      <c r="J1" s="452"/>
      <c r="K1" s="452"/>
      <c r="L1" s="452"/>
      <c r="M1" s="452"/>
      <c r="N1" s="68"/>
    </row>
    <row r="2" spans="1:18" s="3" customFormat="1" x14ac:dyDescent="0.2">
      <c r="A2" s="48"/>
      <c r="B2" s="404" t="s">
        <v>113</v>
      </c>
      <c r="C2" s="404"/>
      <c r="D2" s="404"/>
      <c r="E2" s="404"/>
      <c r="F2" s="404"/>
      <c r="G2" s="404"/>
      <c r="H2" s="404"/>
      <c r="I2" s="404"/>
      <c r="J2" s="404" t="s">
        <v>218</v>
      </c>
      <c r="K2" s="404"/>
      <c r="L2" s="404" t="s">
        <v>62</v>
      </c>
      <c r="M2" s="404"/>
      <c r="N2" s="48"/>
    </row>
    <row r="3" spans="1:18" x14ac:dyDescent="0.2">
      <c r="A3" s="49"/>
      <c r="B3" s="405"/>
      <c r="C3" s="405"/>
      <c r="D3" s="405"/>
      <c r="E3" s="405"/>
      <c r="F3" s="405"/>
      <c r="G3" s="405"/>
      <c r="H3" s="405"/>
      <c r="I3" s="405"/>
      <c r="J3" s="446"/>
      <c r="K3" s="446"/>
      <c r="L3" s="445"/>
      <c r="M3" s="445"/>
      <c r="N3" s="49"/>
    </row>
    <row r="4" spans="1:18" x14ac:dyDescent="0.2">
      <c r="A4" s="49"/>
      <c r="B4" s="405"/>
      <c r="C4" s="405"/>
      <c r="D4" s="405"/>
      <c r="E4" s="405"/>
      <c r="F4" s="405"/>
      <c r="G4" s="405"/>
      <c r="H4" s="405"/>
      <c r="I4" s="405"/>
      <c r="J4" s="446"/>
      <c r="K4" s="446"/>
      <c r="L4" s="445"/>
      <c r="M4" s="445"/>
      <c r="N4" s="49"/>
    </row>
    <row r="5" spans="1:18" x14ac:dyDescent="0.2">
      <c r="A5" s="49"/>
      <c r="B5" s="405"/>
      <c r="C5" s="405"/>
      <c r="D5" s="405"/>
      <c r="E5" s="405"/>
      <c r="F5" s="405"/>
      <c r="G5" s="405"/>
      <c r="H5" s="405"/>
      <c r="I5" s="405"/>
      <c r="J5" s="446"/>
      <c r="K5" s="446"/>
      <c r="L5" s="445"/>
      <c r="M5" s="445"/>
      <c r="N5" s="49"/>
    </row>
    <row r="6" spans="1:18" x14ac:dyDescent="0.2">
      <c r="A6" s="49"/>
      <c r="B6" s="405"/>
      <c r="C6" s="405"/>
      <c r="D6" s="405"/>
      <c r="E6" s="405"/>
      <c r="F6" s="405"/>
      <c r="G6" s="405"/>
      <c r="H6" s="405"/>
      <c r="I6" s="405"/>
      <c r="J6" s="446"/>
      <c r="K6" s="446"/>
      <c r="L6" s="445"/>
      <c r="M6" s="445"/>
      <c r="N6" s="49"/>
    </row>
    <row r="7" spans="1:18" x14ac:dyDescent="0.2">
      <c r="A7" s="49"/>
      <c r="B7" s="405"/>
      <c r="C7" s="405"/>
      <c r="D7" s="405"/>
      <c r="E7" s="405"/>
      <c r="F7" s="405"/>
      <c r="G7" s="405"/>
      <c r="H7" s="405"/>
      <c r="I7" s="405"/>
      <c r="J7" s="446"/>
      <c r="K7" s="446"/>
      <c r="L7" s="445"/>
      <c r="M7" s="445"/>
      <c r="N7" s="49"/>
    </row>
    <row r="8" spans="1:18" x14ac:dyDescent="0.2">
      <c r="A8" s="49"/>
      <c r="B8" s="427" t="s">
        <v>190</v>
      </c>
      <c r="C8" s="427"/>
      <c r="D8" s="427"/>
      <c r="E8" s="427"/>
      <c r="F8" s="427"/>
      <c r="G8" s="427"/>
      <c r="H8" s="427"/>
      <c r="I8" s="427"/>
      <c r="J8" s="453"/>
      <c r="K8" s="453"/>
      <c r="L8" s="191" t="s">
        <v>54</v>
      </c>
      <c r="M8" s="192">
        <f>SUM(L3:L7)</f>
        <v>0</v>
      </c>
      <c r="N8" s="49"/>
    </row>
    <row r="9" spans="1:18" x14ac:dyDescent="0.2">
      <c r="A9" s="49"/>
      <c r="B9" s="49"/>
      <c r="C9" s="49"/>
      <c r="D9" s="49"/>
      <c r="E9" s="49"/>
      <c r="F9" s="49"/>
      <c r="G9" s="49"/>
      <c r="H9" s="49"/>
      <c r="I9" s="49"/>
      <c r="J9" s="49"/>
      <c r="K9" s="49"/>
      <c r="L9" s="4"/>
      <c r="M9" s="5"/>
      <c r="N9" s="49"/>
    </row>
    <row r="10" spans="1:18" s="3" customFormat="1" x14ac:dyDescent="0.2">
      <c r="A10" s="48"/>
      <c r="B10" s="404" t="s">
        <v>2</v>
      </c>
      <c r="C10" s="404"/>
      <c r="D10" s="404"/>
      <c r="E10" s="404"/>
      <c r="F10" s="404"/>
      <c r="G10" s="404"/>
      <c r="H10" s="404"/>
      <c r="I10" s="404"/>
      <c r="J10" s="404" t="s">
        <v>218</v>
      </c>
      <c r="K10" s="404"/>
      <c r="L10" s="404" t="s">
        <v>62</v>
      </c>
      <c r="M10" s="404"/>
      <c r="N10" s="48"/>
    </row>
    <row r="11" spans="1:18" x14ac:dyDescent="0.2">
      <c r="A11" s="49"/>
      <c r="B11" s="405"/>
      <c r="C11" s="405"/>
      <c r="D11" s="405"/>
      <c r="E11" s="405"/>
      <c r="F11" s="405"/>
      <c r="G11" s="405"/>
      <c r="H11" s="405"/>
      <c r="I11" s="405"/>
      <c r="J11" s="448"/>
      <c r="K11" s="448"/>
      <c r="L11" s="448"/>
      <c r="M11" s="193"/>
      <c r="N11" s="49"/>
    </row>
    <row r="12" spans="1:18" x14ac:dyDescent="0.2">
      <c r="A12" s="49"/>
      <c r="B12" s="405"/>
      <c r="C12" s="405"/>
      <c r="D12" s="405"/>
      <c r="E12" s="405"/>
      <c r="F12" s="405"/>
      <c r="G12" s="405"/>
      <c r="H12" s="405"/>
      <c r="I12" s="405"/>
      <c r="J12" s="448"/>
      <c r="K12" s="448"/>
      <c r="L12" s="448"/>
      <c r="M12" s="193"/>
      <c r="N12" s="49"/>
    </row>
    <row r="13" spans="1:18" x14ac:dyDescent="0.2">
      <c r="A13" s="49"/>
      <c r="B13" s="405"/>
      <c r="C13" s="405"/>
      <c r="D13" s="405"/>
      <c r="E13" s="405"/>
      <c r="F13" s="405"/>
      <c r="G13" s="405"/>
      <c r="H13" s="405"/>
      <c r="I13" s="405"/>
      <c r="J13" s="448"/>
      <c r="K13" s="448"/>
      <c r="L13" s="448"/>
      <c r="M13" s="193"/>
      <c r="N13" s="49"/>
    </row>
    <row r="14" spans="1:18" x14ac:dyDescent="0.2">
      <c r="A14" s="49"/>
      <c r="B14" s="451"/>
      <c r="C14" s="451"/>
      <c r="D14" s="451"/>
      <c r="E14" s="451"/>
      <c r="F14" s="451"/>
      <c r="G14" s="451"/>
      <c r="H14" s="451"/>
      <c r="I14" s="451"/>
      <c r="J14" s="451"/>
      <c r="K14" s="451"/>
      <c r="L14" s="4" t="s">
        <v>54</v>
      </c>
      <c r="M14" s="192">
        <f>SUM(L11:M13)</f>
        <v>0</v>
      </c>
      <c r="N14" s="49"/>
    </row>
    <row r="15" spans="1:18" x14ac:dyDescent="0.2">
      <c r="A15" s="49"/>
      <c r="B15" s="51"/>
      <c r="C15" s="51"/>
      <c r="D15" s="51"/>
      <c r="E15" s="51"/>
      <c r="F15" s="51"/>
      <c r="G15" s="51"/>
      <c r="H15" s="51"/>
      <c r="I15" s="51"/>
      <c r="J15" s="51"/>
      <c r="K15" s="51"/>
      <c r="L15" s="4"/>
      <c r="M15" s="5"/>
      <c r="N15" s="49"/>
    </row>
    <row r="16" spans="1:18" x14ac:dyDescent="0.2">
      <c r="A16" s="49"/>
      <c r="B16" s="447" t="s">
        <v>57</v>
      </c>
      <c r="C16" s="447"/>
      <c r="D16" s="447"/>
      <c r="E16" s="447"/>
      <c r="F16" s="447"/>
      <c r="G16" s="447"/>
      <c r="H16" s="447"/>
      <c r="I16" s="447"/>
      <c r="J16" s="447" t="s">
        <v>58</v>
      </c>
      <c r="K16" s="447"/>
      <c r="L16" s="447" t="s">
        <v>59</v>
      </c>
      <c r="M16" s="447"/>
      <c r="N16" s="49"/>
      <c r="P16" s="6"/>
      <c r="Q16" s="6"/>
      <c r="R16" s="6"/>
    </row>
    <row r="17" spans="1:20" x14ac:dyDescent="0.2">
      <c r="A17" s="49"/>
      <c r="B17" s="442"/>
      <c r="C17" s="442"/>
      <c r="D17" s="442"/>
      <c r="E17" s="442"/>
      <c r="F17" s="442"/>
      <c r="G17" s="442"/>
      <c r="H17" s="442"/>
      <c r="I17" s="442"/>
      <c r="J17" s="444"/>
      <c r="K17" s="444"/>
      <c r="L17" s="443"/>
      <c r="M17" s="443"/>
      <c r="N17" s="49"/>
      <c r="P17" s="449"/>
      <c r="Q17" s="449"/>
      <c r="R17" s="449"/>
    </row>
    <row r="18" spans="1:20" x14ac:dyDescent="0.2">
      <c r="A18" s="49"/>
      <c r="B18" s="442"/>
      <c r="C18" s="442"/>
      <c r="D18" s="442"/>
      <c r="E18" s="442"/>
      <c r="F18" s="442"/>
      <c r="G18" s="442"/>
      <c r="H18" s="442"/>
      <c r="I18" s="442"/>
      <c r="J18" s="444"/>
      <c r="K18" s="444"/>
      <c r="L18" s="443"/>
      <c r="M18" s="443"/>
      <c r="N18" s="49"/>
      <c r="P18" s="50"/>
      <c r="Q18" s="50"/>
      <c r="R18" s="50"/>
    </row>
    <row r="19" spans="1:20" x14ac:dyDescent="0.2">
      <c r="A19" s="49"/>
      <c r="B19" s="442"/>
      <c r="C19" s="442"/>
      <c r="D19" s="442"/>
      <c r="E19" s="442"/>
      <c r="F19" s="442"/>
      <c r="G19" s="442"/>
      <c r="H19" s="442"/>
      <c r="I19" s="442"/>
      <c r="J19" s="444"/>
      <c r="K19" s="444"/>
      <c r="L19" s="443"/>
      <c r="M19" s="443"/>
      <c r="N19" s="49"/>
      <c r="P19" s="449"/>
      <c r="Q19" s="449"/>
      <c r="R19" s="449"/>
    </row>
    <row r="20" spans="1:20" x14ac:dyDescent="0.2">
      <c r="A20" s="49"/>
      <c r="B20" s="450"/>
      <c r="C20" s="450"/>
      <c r="D20" s="450"/>
      <c r="E20" s="450"/>
      <c r="F20" s="450"/>
      <c r="G20" s="450"/>
      <c r="H20" s="450"/>
      <c r="I20" s="450"/>
      <c r="J20" s="444"/>
      <c r="K20" s="444"/>
      <c r="L20" s="443"/>
      <c r="M20" s="443"/>
      <c r="N20" s="49"/>
      <c r="P20" s="449"/>
      <c r="Q20" s="449"/>
      <c r="R20" s="449"/>
    </row>
    <row r="21" spans="1:20" s="3" customFormat="1" ht="12" customHeight="1" x14ac:dyDescent="0.2">
      <c r="A21" s="48"/>
      <c r="B21" s="404" t="s">
        <v>122</v>
      </c>
      <c r="C21" s="404"/>
      <c r="D21" s="404"/>
      <c r="E21" s="404"/>
      <c r="F21" s="404"/>
      <c r="G21" s="404"/>
      <c r="H21" s="404"/>
      <c r="I21" s="404"/>
      <c r="J21" s="404" t="s">
        <v>218</v>
      </c>
      <c r="K21" s="404"/>
      <c r="L21" s="404"/>
      <c r="M21" s="404"/>
      <c r="N21" s="48"/>
    </row>
    <row r="22" spans="1:20" x14ac:dyDescent="0.2">
      <c r="A22" s="49"/>
      <c r="B22" s="405"/>
      <c r="C22" s="405"/>
      <c r="D22" s="405"/>
      <c r="E22" s="405"/>
      <c r="F22" s="405"/>
      <c r="G22" s="405"/>
      <c r="H22" s="405"/>
      <c r="I22" s="405"/>
      <c r="J22" s="443"/>
      <c r="K22" s="443"/>
      <c r="L22" s="443"/>
      <c r="M22" s="443"/>
      <c r="N22" s="49"/>
      <c r="Q22" s="405"/>
      <c r="R22" s="405"/>
      <c r="S22" s="405"/>
      <c r="T22" s="405"/>
    </row>
    <row r="23" spans="1:20" x14ac:dyDescent="0.2">
      <c r="A23" s="49"/>
      <c r="B23" s="405"/>
      <c r="C23" s="405"/>
      <c r="D23" s="405"/>
      <c r="E23" s="405"/>
      <c r="F23" s="405"/>
      <c r="G23" s="405"/>
      <c r="H23" s="405"/>
      <c r="I23" s="405"/>
      <c r="J23" s="443"/>
      <c r="K23" s="443"/>
      <c r="L23" s="443"/>
      <c r="M23" s="443"/>
      <c r="N23" s="49"/>
      <c r="Q23" s="405"/>
      <c r="R23" s="405"/>
      <c r="S23" s="405"/>
      <c r="T23" s="405"/>
    </row>
    <row r="24" spans="1:20" s="3" customFormat="1" ht="12" customHeight="1" x14ac:dyDescent="0.2">
      <c r="A24" s="48"/>
      <c r="B24" s="404" t="s">
        <v>4</v>
      </c>
      <c r="C24" s="404"/>
      <c r="D24" s="404"/>
      <c r="E24" s="404"/>
      <c r="F24" s="404" t="s">
        <v>274</v>
      </c>
      <c r="G24" s="404"/>
      <c r="H24" s="404"/>
      <c r="I24" s="404"/>
      <c r="J24" s="404" t="s">
        <v>275</v>
      </c>
      <c r="K24" s="404"/>
      <c r="L24" s="404"/>
      <c r="M24" s="404"/>
      <c r="N24" s="48"/>
      <c r="Q24" s="405"/>
      <c r="R24" s="405"/>
      <c r="S24" s="405"/>
      <c r="T24" s="405"/>
    </row>
    <row r="25" spans="1:20" s="106" customFormat="1" x14ac:dyDescent="0.2">
      <c r="A25" s="107"/>
      <c r="B25" s="405"/>
      <c r="C25" s="405"/>
      <c r="D25" s="405"/>
      <c r="E25" s="405"/>
      <c r="F25" s="405"/>
      <c r="G25" s="405"/>
      <c r="H25" s="405"/>
      <c r="I25" s="405"/>
      <c r="J25" s="405"/>
      <c r="K25" s="405"/>
      <c r="L25" s="405"/>
      <c r="M25" s="405"/>
      <c r="N25" s="107"/>
    </row>
    <row r="26" spans="1:20" x14ac:dyDescent="0.2">
      <c r="A26" s="49"/>
      <c r="B26" s="405"/>
      <c r="C26" s="405"/>
      <c r="D26" s="405"/>
      <c r="E26" s="405"/>
      <c r="F26" s="405"/>
      <c r="G26" s="405"/>
      <c r="H26" s="405"/>
      <c r="I26" s="405"/>
      <c r="J26" s="405"/>
      <c r="K26" s="405"/>
      <c r="L26" s="405"/>
      <c r="M26" s="405"/>
      <c r="N26" s="49"/>
    </row>
    <row r="27" spans="1:20" s="106" customFormat="1" x14ac:dyDescent="0.2">
      <c r="A27" s="107"/>
      <c r="B27" s="405"/>
      <c r="C27" s="405"/>
      <c r="D27" s="405"/>
      <c r="E27" s="405"/>
      <c r="F27" s="405"/>
      <c r="G27" s="405"/>
      <c r="H27" s="405"/>
      <c r="I27" s="405"/>
      <c r="J27" s="405"/>
      <c r="K27" s="405"/>
      <c r="L27" s="405"/>
      <c r="M27" s="405"/>
      <c r="N27" s="107"/>
    </row>
    <row r="28" spans="1:20" s="106" customFormat="1" ht="12" customHeight="1" x14ac:dyDescent="0.2">
      <c r="A28" s="107"/>
      <c r="B28" s="404" t="s">
        <v>276</v>
      </c>
      <c r="C28" s="404"/>
      <c r="D28" s="404"/>
      <c r="E28" s="404"/>
      <c r="F28" s="404" t="s">
        <v>219</v>
      </c>
      <c r="G28" s="404"/>
      <c r="H28" s="404"/>
      <c r="I28" s="404"/>
      <c r="J28" s="404" t="s">
        <v>55</v>
      </c>
      <c r="K28" s="404"/>
      <c r="L28" s="404"/>
      <c r="M28" s="404"/>
      <c r="N28" s="107"/>
    </row>
    <row r="29" spans="1:20" s="106" customFormat="1" x14ac:dyDescent="0.2">
      <c r="A29" s="107"/>
      <c r="B29" s="405"/>
      <c r="C29" s="405"/>
      <c r="D29" s="405"/>
      <c r="E29" s="405"/>
      <c r="F29" s="405"/>
      <c r="G29" s="405"/>
      <c r="H29" s="405"/>
      <c r="I29" s="405"/>
      <c r="J29" s="405"/>
      <c r="K29" s="405"/>
      <c r="L29" s="405"/>
      <c r="M29" s="405"/>
      <c r="N29" s="107"/>
    </row>
    <row r="30" spans="1:20" x14ac:dyDescent="0.2">
      <c r="A30" s="94"/>
      <c r="B30" s="405"/>
      <c r="C30" s="405"/>
      <c r="D30" s="405"/>
      <c r="E30" s="405"/>
      <c r="F30" s="405"/>
      <c r="G30" s="405"/>
      <c r="H30" s="405"/>
      <c r="I30" s="405"/>
      <c r="J30" s="405"/>
      <c r="K30" s="405"/>
      <c r="L30" s="405"/>
      <c r="M30" s="405"/>
      <c r="N30" s="94"/>
    </row>
    <row r="31" spans="1:20" x14ac:dyDescent="0.2">
      <c r="A31" s="94"/>
      <c r="B31" s="405"/>
      <c r="C31" s="405"/>
      <c r="D31" s="405"/>
      <c r="E31" s="405"/>
      <c r="F31" s="405"/>
      <c r="G31" s="405"/>
      <c r="H31" s="405"/>
      <c r="I31" s="405"/>
      <c r="J31" s="405"/>
      <c r="K31" s="405"/>
      <c r="L31" s="405"/>
      <c r="M31" s="405"/>
      <c r="N31" s="94"/>
    </row>
    <row r="32" spans="1:20" ht="12" customHeight="1" x14ac:dyDescent="0.2">
      <c r="A32" s="49"/>
      <c r="B32" s="441" t="s">
        <v>191</v>
      </c>
      <c r="C32" s="441"/>
      <c r="D32" s="441"/>
      <c r="E32" s="441"/>
      <c r="F32" s="441"/>
      <c r="G32" s="441"/>
      <c r="H32" s="441"/>
      <c r="I32" s="441"/>
      <c r="J32" s="441"/>
      <c r="K32" s="441"/>
      <c r="L32" s="441"/>
      <c r="M32" s="441"/>
      <c r="N32" s="49"/>
    </row>
    <row r="33" spans="1:14" x14ac:dyDescent="0.2">
      <c r="A33" s="49"/>
      <c r="B33" s="49"/>
      <c r="C33" s="49"/>
      <c r="D33" s="49"/>
      <c r="E33" s="49"/>
      <c r="F33" s="49"/>
      <c r="G33" s="49"/>
      <c r="H33" s="49"/>
      <c r="I33" s="49"/>
      <c r="J33" s="49"/>
      <c r="K33" s="49"/>
      <c r="L33" s="49"/>
      <c r="M33" s="49"/>
      <c r="N33" s="49"/>
    </row>
  </sheetData>
  <sheetProtection formatCells="0" selectLockedCells="1"/>
  <mergeCells count="74">
    <mergeCell ref="B1:M1"/>
    <mergeCell ref="B11:I11"/>
    <mergeCell ref="B8:I8"/>
    <mergeCell ref="J8:K8"/>
    <mergeCell ref="B5:I5"/>
    <mergeCell ref="B6:I6"/>
    <mergeCell ref="B10:I10"/>
    <mergeCell ref="J10:K10"/>
    <mergeCell ref="B7:I7"/>
    <mergeCell ref="B2:I2"/>
    <mergeCell ref="J2:K2"/>
    <mergeCell ref="B3:I3"/>
    <mergeCell ref="J7:K7"/>
    <mergeCell ref="L2:M2"/>
    <mergeCell ref="L3:M3"/>
    <mergeCell ref="L4:M4"/>
    <mergeCell ref="P17:R17"/>
    <mergeCell ref="B4:I4"/>
    <mergeCell ref="B20:I20"/>
    <mergeCell ref="B28:C28"/>
    <mergeCell ref="F24:G24"/>
    <mergeCell ref="P19:R19"/>
    <mergeCell ref="P20:R20"/>
    <mergeCell ref="J19:K19"/>
    <mergeCell ref="J20:K20"/>
    <mergeCell ref="L19:M19"/>
    <mergeCell ref="L20:M20"/>
    <mergeCell ref="B14:I14"/>
    <mergeCell ref="J14:K14"/>
    <mergeCell ref="J16:K16"/>
    <mergeCell ref="L16:M16"/>
    <mergeCell ref="B23:I23"/>
    <mergeCell ref="J17:K17"/>
    <mergeCell ref="L17:M17"/>
    <mergeCell ref="B22:I22"/>
    <mergeCell ref="B18:I18"/>
    <mergeCell ref="B21:I21"/>
    <mergeCell ref="J21:K21"/>
    <mergeCell ref="L21:M21"/>
    <mergeCell ref="B16:I16"/>
    <mergeCell ref="L10:M10"/>
    <mergeCell ref="J13:L13"/>
    <mergeCell ref="B12:I12"/>
    <mergeCell ref="J11:L11"/>
    <mergeCell ref="J12:L12"/>
    <mergeCell ref="B13:I13"/>
    <mergeCell ref="L5:M5"/>
    <mergeCell ref="L6:M6"/>
    <mergeCell ref="L7:M7"/>
    <mergeCell ref="J3:K3"/>
    <mergeCell ref="J4:K4"/>
    <mergeCell ref="J5:K5"/>
    <mergeCell ref="J6:K6"/>
    <mergeCell ref="B32:M32"/>
    <mergeCell ref="B29:E31"/>
    <mergeCell ref="F29:I31"/>
    <mergeCell ref="J29:M31"/>
    <mergeCell ref="B17:I17"/>
    <mergeCell ref="B19:I19"/>
    <mergeCell ref="J22:M22"/>
    <mergeCell ref="J18:K18"/>
    <mergeCell ref="L18:M18"/>
    <mergeCell ref="J23:M23"/>
    <mergeCell ref="B25:E27"/>
    <mergeCell ref="F25:I27"/>
    <mergeCell ref="J25:M27"/>
    <mergeCell ref="D28:E28"/>
    <mergeCell ref="F28:I28"/>
    <mergeCell ref="J28:M28"/>
    <mergeCell ref="Q22:T24"/>
    <mergeCell ref="J24:M24"/>
    <mergeCell ref="B24:C24"/>
    <mergeCell ref="D24:E24"/>
    <mergeCell ref="H24:I24"/>
  </mergeCells>
  <dataValidations count="3">
    <dataValidation type="decimal" operator="greaterThanOrEqual" allowBlank="1" showErrorMessage="1" errorTitle="Nombres uniquement" sqref="M8" xr:uid="{00000000-0002-0000-0500-000000000000}">
      <formula1>0</formula1>
    </dataValidation>
    <dataValidation type="decimal" operator="greaterThanOrEqual" allowBlank="1" showInputMessage="1" showErrorMessage="1" errorTitle="Nombres uniquement" error="Ne saisir que des nombres._x000a_Merci." sqref="M11:M13" xr:uid="{00000000-0002-0000-0500-000001000000}">
      <formula1>0</formula1>
    </dataValidation>
    <dataValidation type="decimal" operator="greaterThanOrEqual" allowBlank="1" showInputMessage="1" showErrorMessage="1" error="Ne saisir que des nombres._x000a_Merci." sqref="L3:M7" xr:uid="{00000000-0002-0000-0500-000002000000}">
      <formula1>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N28"/>
  <sheetViews>
    <sheetView showGridLines="0" showRuler="0" zoomScaleNormal="100" workbookViewId="0">
      <selection activeCell="L37" sqref="L37"/>
    </sheetView>
  </sheetViews>
  <sheetFormatPr baseColWidth="10" defaultColWidth="12" defaultRowHeight="12" x14ac:dyDescent="0.2"/>
  <cols>
    <col min="1" max="6" width="12" style="113"/>
    <col min="7" max="10" width="12" style="113" customWidth="1"/>
    <col min="11" max="12" width="12" style="113"/>
    <col min="13" max="13" width="12.6640625" style="113" bestFit="1" customWidth="1"/>
    <col min="14" max="16384" width="12" style="113"/>
  </cols>
  <sheetData>
    <row r="1" spans="1:14" ht="15" customHeight="1" x14ac:dyDescent="0.2">
      <c r="A1" s="100"/>
      <c r="B1" s="452">
        <f>'1_TITRE'!B2</f>
        <v>0</v>
      </c>
      <c r="C1" s="452"/>
      <c r="D1" s="452"/>
      <c r="E1" s="452"/>
      <c r="F1" s="452"/>
      <c r="G1" s="452"/>
      <c r="H1" s="452"/>
      <c r="I1" s="452"/>
      <c r="J1" s="452"/>
      <c r="K1" s="452"/>
      <c r="L1" s="452"/>
      <c r="M1" s="452"/>
      <c r="N1" s="100"/>
    </row>
    <row r="2" spans="1:14" ht="15" customHeight="1" x14ac:dyDescent="0.2">
      <c r="A2" s="100"/>
      <c r="B2" s="110"/>
      <c r="C2" s="110"/>
      <c r="D2" s="110"/>
      <c r="E2" s="110"/>
      <c r="F2" s="110"/>
      <c r="G2" s="110"/>
      <c r="H2" s="110"/>
      <c r="I2" s="110"/>
      <c r="J2" s="110"/>
      <c r="K2" s="110"/>
      <c r="L2" s="110"/>
      <c r="M2" s="110"/>
      <c r="N2" s="100"/>
    </row>
    <row r="3" spans="1:14" ht="15" customHeight="1" x14ac:dyDescent="0.2">
      <c r="A3" s="100"/>
      <c r="B3" s="461" t="s">
        <v>250</v>
      </c>
      <c r="C3" s="461"/>
      <c r="D3" s="461"/>
      <c r="E3" s="461"/>
      <c r="F3" s="461"/>
      <c r="G3" s="461"/>
      <c r="H3" s="461"/>
      <c r="I3" s="461"/>
      <c r="J3" s="461"/>
      <c r="K3" s="461"/>
      <c r="L3" s="461"/>
      <c r="M3" s="195"/>
      <c r="N3" s="100"/>
    </row>
    <row r="4" spans="1:14" ht="15" customHeight="1" x14ac:dyDescent="0.2">
      <c r="A4" s="100"/>
      <c r="B4" s="461" t="s">
        <v>251</v>
      </c>
      <c r="C4" s="461"/>
      <c r="D4" s="461"/>
      <c r="E4" s="461"/>
      <c r="F4" s="461"/>
      <c r="G4" s="461"/>
      <c r="H4" s="461"/>
      <c r="I4" s="461"/>
      <c r="J4" s="461"/>
      <c r="K4" s="461"/>
      <c r="L4" s="461"/>
      <c r="M4" s="196"/>
      <c r="N4" s="100"/>
    </row>
    <row r="5" spans="1:14" ht="12" customHeight="1" x14ac:dyDescent="0.2">
      <c r="A5" s="100"/>
      <c r="B5" s="460" t="s">
        <v>225</v>
      </c>
      <c r="C5" s="460"/>
      <c r="D5" s="460"/>
      <c r="E5" s="460"/>
      <c r="F5" s="460"/>
      <c r="G5" s="460"/>
      <c r="H5" s="460"/>
      <c r="I5" s="460"/>
      <c r="J5" s="460"/>
      <c r="K5" s="460"/>
      <c r="L5" s="460"/>
      <c r="M5" s="460"/>
      <c r="N5" s="100"/>
    </row>
    <row r="6" spans="1:14" s="253" customFormat="1" ht="12" customHeight="1" x14ac:dyDescent="0.2">
      <c r="A6" s="100"/>
      <c r="B6" s="252"/>
      <c r="C6" s="252"/>
      <c r="D6" s="252"/>
      <c r="E6" s="252"/>
      <c r="F6" s="252"/>
      <c r="G6" s="252"/>
      <c r="H6" s="252"/>
      <c r="I6" s="252"/>
      <c r="J6" s="252"/>
      <c r="K6" s="252"/>
      <c r="L6" s="252"/>
      <c r="M6" s="252"/>
      <c r="N6" s="100"/>
    </row>
    <row r="7" spans="1:14" ht="15" x14ac:dyDescent="0.2">
      <c r="A7" s="100"/>
      <c r="B7" s="121" t="s">
        <v>119</v>
      </c>
      <c r="C7" s="251"/>
      <c r="D7" s="100"/>
      <c r="E7" s="100"/>
      <c r="F7" s="102"/>
      <c r="G7" s="102"/>
      <c r="H7" s="102"/>
      <c r="I7" s="254"/>
      <c r="J7" s="254"/>
      <c r="K7" s="254"/>
      <c r="L7" s="254"/>
      <c r="M7" s="254"/>
      <c r="N7" s="100"/>
    </row>
    <row r="8" spans="1:14" ht="12" customHeight="1" x14ac:dyDescent="0.2">
      <c r="A8" s="100"/>
      <c r="B8" s="457" t="s">
        <v>222</v>
      </c>
      <c r="C8" s="457"/>
      <c r="D8" s="457"/>
      <c r="E8" s="457"/>
      <c r="F8" s="457" t="s">
        <v>17</v>
      </c>
      <c r="G8" s="457"/>
      <c r="H8" s="457"/>
      <c r="I8" s="457"/>
      <c r="J8" s="457" t="s">
        <v>110</v>
      </c>
      <c r="K8" s="457"/>
      <c r="L8" s="455" t="s">
        <v>111</v>
      </c>
      <c r="M8" s="455"/>
      <c r="N8" s="100"/>
    </row>
    <row r="9" spans="1:14" x14ac:dyDescent="0.2">
      <c r="A9" s="100"/>
      <c r="B9" s="454"/>
      <c r="C9" s="454"/>
      <c r="D9" s="454"/>
      <c r="E9" s="454"/>
      <c r="F9" s="454"/>
      <c r="G9" s="454"/>
      <c r="H9" s="454"/>
      <c r="I9" s="454"/>
      <c r="J9" s="454"/>
      <c r="K9" s="454"/>
      <c r="L9" s="454"/>
      <c r="M9" s="454"/>
      <c r="N9" s="100"/>
    </row>
    <row r="10" spans="1:14" s="376" customFormat="1" x14ac:dyDescent="0.2">
      <c r="A10" s="100"/>
      <c r="B10" s="454"/>
      <c r="C10" s="454"/>
      <c r="D10" s="454"/>
      <c r="E10" s="454"/>
      <c r="F10" s="454"/>
      <c r="G10" s="454"/>
      <c r="H10" s="454"/>
      <c r="I10" s="454"/>
      <c r="J10" s="454"/>
      <c r="K10" s="454"/>
      <c r="L10" s="454"/>
      <c r="M10" s="454"/>
      <c r="N10" s="100"/>
    </row>
    <row r="11" spans="1:14" x14ac:dyDescent="0.2">
      <c r="A11" s="100"/>
      <c r="B11" s="454"/>
      <c r="C11" s="454"/>
      <c r="D11" s="454"/>
      <c r="E11" s="454"/>
      <c r="F11" s="454"/>
      <c r="G11" s="454"/>
      <c r="H11" s="454"/>
      <c r="I11" s="454"/>
      <c r="J11" s="454"/>
      <c r="K11" s="454"/>
      <c r="L11" s="454"/>
      <c r="M11" s="454"/>
      <c r="N11" s="100"/>
    </row>
    <row r="12" spans="1:14" x14ac:dyDescent="0.2">
      <c r="A12" s="100"/>
      <c r="B12" s="454"/>
      <c r="C12" s="454"/>
      <c r="D12" s="454"/>
      <c r="E12" s="454"/>
      <c r="F12" s="454"/>
      <c r="G12" s="454"/>
      <c r="H12" s="454"/>
      <c r="I12" s="454"/>
      <c r="J12" s="454"/>
      <c r="K12" s="454"/>
      <c r="L12" s="454"/>
      <c r="M12" s="454"/>
      <c r="N12" s="100"/>
    </row>
    <row r="13" spans="1:14" ht="12" customHeight="1" x14ac:dyDescent="0.2">
      <c r="A13" s="100"/>
      <c r="B13" s="458" t="s">
        <v>248</v>
      </c>
      <c r="C13" s="458"/>
      <c r="D13" s="458"/>
      <c r="E13" s="458"/>
      <c r="F13" s="458"/>
      <c r="G13" s="458"/>
      <c r="H13" s="458"/>
      <c r="I13" s="458"/>
      <c r="J13" s="458"/>
      <c r="K13" s="458"/>
      <c r="L13" s="458"/>
      <c r="M13" s="458"/>
      <c r="N13" s="100"/>
    </row>
    <row r="14" spans="1:14" x14ac:dyDescent="0.2">
      <c r="A14" s="100"/>
      <c r="B14" s="459"/>
      <c r="C14" s="459"/>
      <c r="D14" s="459"/>
      <c r="E14" s="459"/>
      <c r="F14" s="459"/>
      <c r="G14" s="459"/>
      <c r="H14" s="459"/>
      <c r="I14" s="459"/>
      <c r="J14" s="459"/>
      <c r="K14" s="459"/>
      <c r="L14" s="459"/>
      <c r="M14" s="459"/>
      <c r="N14" s="100"/>
    </row>
    <row r="15" spans="1:14" x14ac:dyDescent="0.2">
      <c r="A15" s="100"/>
      <c r="B15" s="114"/>
      <c r="C15" s="114"/>
      <c r="D15" s="114"/>
      <c r="E15" s="114"/>
      <c r="F15" s="114"/>
      <c r="G15" s="114"/>
      <c r="H15" s="114"/>
      <c r="I15" s="114"/>
      <c r="J15" s="114"/>
      <c r="K15" s="114"/>
      <c r="L15" s="114"/>
      <c r="M15" s="114"/>
      <c r="N15" s="100"/>
    </row>
    <row r="16" spans="1:14" ht="12" customHeight="1" x14ac:dyDescent="0.2">
      <c r="A16" s="100"/>
      <c r="B16" s="455" t="s">
        <v>224</v>
      </c>
      <c r="C16" s="455"/>
      <c r="D16" s="455"/>
      <c r="E16" s="455"/>
      <c r="F16" s="457" t="s">
        <v>17</v>
      </c>
      <c r="G16" s="457"/>
      <c r="H16" s="457"/>
      <c r="I16" s="457"/>
      <c r="J16" s="457" t="s">
        <v>110</v>
      </c>
      <c r="K16" s="457"/>
      <c r="L16" s="455" t="s">
        <v>111</v>
      </c>
      <c r="M16" s="455"/>
      <c r="N16" s="100"/>
    </row>
    <row r="17" spans="1:14" x14ac:dyDescent="0.2">
      <c r="A17" s="100"/>
      <c r="B17" s="454"/>
      <c r="C17" s="454"/>
      <c r="D17" s="454"/>
      <c r="E17" s="454"/>
      <c r="F17" s="454"/>
      <c r="G17" s="454"/>
      <c r="H17" s="454"/>
      <c r="I17" s="454"/>
      <c r="J17" s="454"/>
      <c r="K17" s="454"/>
      <c r="L17" s="454"/>
      <c r="M17" s="454"/>
      <c r="N17" s="100"/>
    </row>
    <row r="18" spans="1:14" s="376" customFormat="1" x14ac:dyDescent="0.2">
      <c r="A18" s="100"/>
      <c r="B18" s="454"/>
      <c r="C18" s="454"/>
      <c r="D18" s="454"/>
      <c r="E18" s="454"/>
      <c r="F18" s="454"/>
      <c r="G18" s="454"/>
      <c r="H18" s="454"/>
      <c r="I18" s="454"/>
      <c r="J18" s="454"/>
      <c r="K18" s="454"/>
      <c r="L18" s="454"/>
      <c r="M18" s="454"/>
      <c r="N18" s="100"/>
    </row>
    <row r="19" spans="1:14" x14ac:dyDescent="0.2">
      <c r="A19" s="100"/>
      <c r="B19" s="454"/>
      <c r="C19" s="454"/>
      <c r="D19" s="454"/>
      <c r="E19" s="454"/>
      <c r="F19" s="454"/>
      <c r="G19" s="454"/>
      <c r="H19" s="454"/>
      <c r="I19" s="454"/>
      <c r="J19" s="454"/>
      <c r="K19" s="454"/>
      <c r="L19" s="454"/>
      <c r="M19" s="454"/>
      <c r="N19" s="100"/>
    </row>
    <row r="20" spans="1:14" x14ac:dyDescent="0.2">
      <c r="A20" s="100"/>
      <c r="B20" s="454"/>
      <c r="C20" s="454"/>
      <c r="D20" s="454"/>
      <c r="E20" s="454"/>
      <c r="F20" s="454"/>
      <c r="G20" s="454"/>
      <c r="H20" s="454"/>
      <c r="I20" s="454"/>
      <c r="J20" s="454"/>
      <c r="K20" s="454"/>
      <c r="L20" s="454"/>
      <c r="M20" s="454"/>
      <c r="N20" s="100"/>
    </row>
    <row r="21" spans="1:14" ht="12" customHeight="1" x14ac:dyDescent="0.2">
      <c r="A21" s="100"/>
      <c r="B21" s="454"/>
      <c r="C21" s="454"/>
      <c r="D21" s="454"/>
      <c r="E21" s="454"/>
      <c r="F21" s="454"/>
      <c r="G21" s="454"/>
      <c r="H21" s="454"/>
      <c r="I21" s="454"/>
      <c r="J21" s="454"/>
      <c r="K21" s="454"/>
      <c r="L21" s="454"/>
      <c r="M21" s="454"/>
      <c r="N21" s="100"/>
    </row>
    <row r="22" spans="1:14" ht="12" customHeight="1" x14ac:dyDescent="0.2">
      <c r="A22" s="100"/>
      <c r="B22" s="458" t="s">
        <v>248</v>
      </c>
      <c r="C22" s="458"/>
      <c r="D22" s="458"/>
      <c r="E22" s="458"/>
      <c r="F22" s="458"/>
      <c r="G22" s="458"/>
      <c r="H22" s="458"/>
      <c r="I22" s="458"/>
      <c r="J22" s="458"/>
      <c r="K22" s="458"/>
      <c r="L22" s="458"/>
      <c r="M22" s="458"/>
      <c r="N22" s="100"/>
    </row>
    <row r="23" spans="1:14" x14ac:dyDescent="0.2">
      <c r="A23" s="100"/>
      <c r="B23" s="459"/>
      <c r="C23" s="459"/>
      <c r="D23" s="459"/>
      <c r="E23" s="459"/>
      <c r="F23" s="459"/>
      <c r="G23" s="459"/>
      <c r="H23" s="459"/>
      <c r="I23" s="459"/>
      <c r="J23" s="459"/>
      <c r="K23" s="459"/>
      <c r="L23" s="459"/>
      <c r="M23" s="459"/>
      <c r="N23" s="100"/>
    </row>
    <row r="24" spans="1:14" ht="12" customHeight="1" x14ac:dyDescent="0.2">
      <c r="A24" s="100"/>
      <c r="B24" s="456" t="s">
        <v>90</v>
      </c>
      <c r="C24" s="456"/>
      <c r="D24" s="456"/>
      <c r="E24" s="456"/>
      <c r="F24" s="456"/>
      <c r="G24" s="456"/>
      <c r="H24" s="456"/>
      <c r="I24" s="456"/>
      <c r="J24" s="457" t="s">
        <v>110</v>
      </c>
      <c r="K24" s="457"/>
      <c r="L24" s="455" t="s">
        <v>111</v>
      </c>
      <c r="M24" s="455"/>
      <c r="N24" s="100"/>
    </row>
    <row r="25" spans="1:14" x14ac:dyDescent="0.2">
      <c r="A25" s="100"/>
      <c r="B25" s="454"/>
      <c r="C25" s="454"/>
      <c r="D25" s="454"/>
      <c r="E25" s="454"/>
      <c r="F25" s="454"/>
      <c r="G25" s="454"/>
      <c r="H25" s="454"/>
      <c r="I25" s="454"/>
      <c r="J25" s="454"/>
      <c r="K25" s="454"/>
      <c r="L25" s="454"/>
      <c r="M25" s="454"/>
      <c r="N25" s="100"/>
    </row>
    <row r="26" spans="1:14" x14ac:dyDescent="0.2">
      <c r="A26" s="100"/>
      <c r="B26" s="454"/>
      <c r="C26" s="454"/>
      <c r="D26" s="454"/>
      <c r="E26" s="454"/>
      <c r="F26" s="454"/>
      <c r="G26" s="454"/>
      <c r="H26" s="454"/>
      <c r="I26" s="454"/>
      <c r="J26" s="454"/>
      <c r="K26" s="454"/>
      <c r="L26" s="454"/>
      <c r="M26" s="454"/>
      <c r="N26" s="100"/>
    </row>
    <row r="27" spans="1:14" ht="12" customHeight="1" x14ac:dyDescent="0.2">
      <c r="A27" s="100"/>
      <c r="B27" s="458" t="s">
        <v>223</v>
      </c>
      <c r="C27" s="458"/>
      <c r="D27" s="458"/>
      <c r="E27" s="458"/>
      <c r="F27" s="458"/>
      <c r="G27" s="458"/>
      <c r="H27" s="458"/>
      <c r="I27" s="458"/>
      <c r="J27" s="458"/>
      <c r="K27" s="458"/>
      <c r="L27" s="458"/>
      <c r="M27" s="458"/>
      <c r="N27" s="100"/>
    </row>
    <row r="28" spans="1:14" x14ac:dyDescent="0.2">
      <c r="A28" s="100"/>
      <c r="B28" s="458"/>
      <c r="C28" s="458"/>
      <c r="D28" s="458"/>
      <c r="E28" s="458"/>
      <c r="F28" s="458"/>
      <c r="G28" s="458"/>
      <c r="H28" s="458"/>
      <c r="I28" s="458"/>
      <c r="J28" s="458"/>
      <c r="K28" s="458"/>
      <c r="L28" s="458"/>
      <c r="M28" s="458"/>
      <c r="N28" s="100"/>
    </row>
  </sheetData>
  <sheetProtection formatCells="0" selectLockedCells="1"/>
  <mergeCells count="63">
    <mergeCell ref="B13:M13"/>
    <mergeCell ref="B16:E16"/>
    <mergeCell ref="F16:I16"/>
    <mergeCell ref="J16:K16"/>
    <mergeCell ref="L16:M16"/>
    <mergeCell ref="B14:M14"/>
    <mergeCell ref="L9:M9"/>
    <mergeCell ref="L11:M11"/>
    <mergeCell ref="L12:M12"/>
    <mergeCell ref="J11:K11"/>
    <mergeCell ref="J12:K12"/>
    <mergeCell ref="J9:K9"/>
    <mergeCell ref="J10:K10"/>
    <mergeCell ref="L10:M10"/>
    <mergeCell ref="B9:E9"/>
    <mergeCell ref="B11:E11"/>
    <mergeCell ref="B12:E12"/>
    <mergeCell ref="F9:I9"/>
    <mergeCell ref="F11:I11"/>
    <mergeCell ref="F12:I12"/>
    <mergeCell ref="B10:E10"/>
    <mergeCell ref="F10:I10"/>
    <mergeCell ref="B1:M1"/>
    <mergeCell ref="B5:M5"/>
    <mergeCell ref="B3:L3"/>
    <mergeCell ref="L8:M8"/>
    <mergeCell ref="J8:K8"/>
    <mergeCell ref="F8:I8"/>
    <mergeCell ref="B4:L4"/>
    <mergeCell ref="B8:E8"/>
    <mergeCell ref="B19:E19"/>
    <mergeCell ref="F19:I19"/>
    <mergeCell ref="J19:K19"/>
    <mergeCell ref="L19:M19"/>
    <mergeCell ref="B17:E17"/>
    <mergeCell ref="F17:I17"/>
    <mergeCell ref="J17:K17"/>
    <mergeCell ref="L17:M17"/>
    <mergeCell ref="B18:E18"/>
    <mergeCell ref="F18:I18"/>
    <mergeCell ref="J18:K18"/>
    <mergeCell ref="L18:M18"/>
    <mergeCell ref="B28:M28"/>
    <mergeCell ref="B27:M27"/>
    <mergeCell ref="J26:K26"/>
    <mergeCell ref="L26:M26"/>
    <mergeCell ref="B26:I26"/>
    <mergeCell ref="L25:M25"/>
    <mergeCell ref="L24:M24"/>
    <mergeCell ref="B20:E20"/>
    <mergeCell ref="F20:I20"/>
    <mergeCell ref="J20:K20"/>
    <mergeCell ref="L20:M20"/>
    <mergeCell ref="B24:I24"/>
    <mergeCell ref="B25:I25"/>
    <mergeCell ref="B21:E21"/>
    <mergeCell ref="F21:I21"/>
    <mergeCell ref="J21:K21"/>
    <mergeCell ref="J24:K24"/>
    <mergeCell ref="J25:K25"/>
    <mergeCell ref="L21:M21"/>
    <mergeCell ref="B22:M22"/>
    <mergeCell ref="B23:M23"/>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showGridLines="0" showRuler="0" zoomScaleNormal="100" workbookViewId="0">
      <selection activeCell="N36" sqref="N36"/>
    </sheetView>
  </sheetViews>
  <sheetFormatPr baseColWidth="10" defaultColWidth="12" defaultRowHeight="12" x14ac:dyDescent="0.2"/>
  <cols>
    <col min="1" max="6" width="12" style="101"/>
    <col min="7" max="10" width="12" style="101" customWidth="1"/>
    <col min="11" max="16384" width="12" style="101"/>
  </cols>
  <sheetData>
    <row r="1" spans="1:14" ht="15" x14ac:dyDescent="0.2">
      <c r="A1" s="100"/>
      <c r="B1" s="452">
        <f>'1_TITRE'!B2</f>
        <v>0</v>
      </c>
      <c r="C1" s="452"/>
      <c r="D1" s="452"/>
      <c r="E1" s="452"/>
      <c r="F1" s="452"/>
      <c r="G1" s="452"/>
      <c r="H1" s="452"/>
      <c r="I1" s="452"/>
      <c r="J1" s="452"/>
      <c r="K1" s="452"/>
      <c r="L1" s="452"/>
      <c r="M1" s="452"/>
      <c r="N1" s="100"/>
    </row>
    <row r="2" spans="1:14" ht="15" x14ac:dyDescent="0.2">
      <c r="A2" s="100"/>
      <c r="B2" s="95"/>
      <c r="C2" s="95"/>
      <c r="D2" s="100"/>
      <c r="E2" s="100"/>
      <c r="F2" s="102"/>
      <c r="G2" s="102"/>
      <c r="H2" s="102"/>
      <c r="I2" s="455"/>
      <c r="J2" s="455"/>
      <c r="K2" s="458" t="s">
        <v>112</v>
      </c>
      <c r="L2" s="458"/>
      <c r="M2" s="458"/>
      <c r="N2" s="100"/>
    </row>
    <row r="3" spans="1:14" x14ac:dyDescent="0.2">
      <c r="A3" s="100"/>
      <c r="B3" s="467" t="s">
        <v>341</v>
      </c>
      <c r="C3" s="467"/>
      <c r="D3" s="467"/>
      <c r="E3" s="467"/>
      <c r="F3" s="467"/>
      <c r="G3" s="467"/>
      <c r="H3" s="467"/>
      <c r="I3" s="467"/>
      <c r="J3" s="195"/>
      <c r="K3" s="466"/>
      <c r="L3" s="466"/>
      <c r="M3" s="466"/>
      <c r="N3" s="100"/>
    </row>
    <row r="4" spans="1:14" ht="15" x14ac:dyDescent="0.2">
      <c r="A4" s="100"/>
      <c r="B4" s="95"/>
      <c r="C4" s="95"/>
      <c r="D4" s="100"/>
      <c r="E4" s="100"/>
      <c r="F4" s="102"/>
      <c r="G4" s="102"/>
      <c r="H4" s="102"/>
      <c r="I4" s="455"/>
      <c r="J4" s="455"/>
      <c r="K4" s="458" t="s">
        <v>112</v>
      </c>
      <c r="L4" s="458"/>
      <c r="M4" s="458"/>
      <c r="N4" s="100"/>
    </row>
    <row r="5" spans="1:14" x14ac:dyDescent="0.2">
      <c r="A5" s="100"/>
      <c r="B5" s="461" t="s">
        <v>123</v>
      </c>
      <c r="C5" s="461"/>
      <c r="D5" s="461"/>
      <c r="E5" s="461"/>
      <c r="F5" s="461"/>
      <c r="G5" s="461"/>
      <c r="H5" s="461"/>
      <c r="I5" s="461"/>
      <c r="J5" s="103"/>
      <c r="K5" s="466"/>
      <c r="L5" s="466"/>
      <c r="M5" s="466"/>
      <c r="N5" s="100"/>
    </row>
    <row r="6" spans="1:14" x14ac:dyDescent="0.2">
      <c r="A6" s="100"/>
      <c r="B6" s="460" t="s">
        <v>121</v>
      </c>
      <c r="C6" s="460"/>
      <c r="D6" s="460"/>
      <c r="E6" s="460"/>
      <c r="F6" s="460"/>
      <c r="G6" s="460"/>
      <c r="H6" s="460"/>
      <c r="I6" s="460"/>
      <c r="J6" s="460"/>
      <c r="K6" s="460"/>
      <c r="L6" s="460"/>
      <c r="M6" s="460"/>
      <c r="N6" s="100"/>
    </row>
    <row r="7" spans="1:14" x14ac:dyDescent="0.2">
      <c r="A7" s="100"/>
      <c r="B7" s="104"/>
      <c r="C7" s="104"/>
      <c r="D7" s="104"/>
      <c r="E7" s="104"/>
      <c r="F7" s="104"/>
      <c r="G7" s="104"/>
      <c r="H7" s="104"/>
      <c r="I7" s="104"/>
      <c r="J7" s="104"/>
      <c r="K7" s="104"/>
      <c r="L7" s="104"/>
      <c r="M7" s="104"/>
      <c r="N7" s="100"/>
    </row>
    <row r="8" spans="1:14" s="10" customFormat="1" x14ac:dyDescent="0.2">
      <c r="A8" s="8"/>
      <c r="B8" s="121" t="s">
        <v>119</v>
      </c>
      <c r="C8" s="97"/>
      <c r="D8" s="97"/>
      <c r="E8" s="97"/>
      <c r="F8" s="97"/>
      <c r="G8" s="97"/>
      <c r="H8" s="96"/>
      <c r="I8" s="96"/>
      <c r="J8" s="8"/>
      <c r="K8" s="8"/>
      <c r="L8" s="100"/>
      <c r="M8" s="100"/>
      <c r="N8" s="100"/>
    </row>
    <row r="9" spans="1:14" s="10" customFormat="1" ht="12" customHeight="1" x14ac:dyDescent="0.2">
      <c r="A9" s="8"/>
      <c r="B9" s="399" t="s">
        <v>91</v>
      </c>
      <c r="C9" s="399"/>
      <c r="D9" s="399"/>
      <c r="E9" s="465" t="s">
        <v>17</v>
      </c>
      <c r="F9" s="465"/>
      <c r="G9" s="465"/>
      <c r="H9" s="465"/>
      <c r="I9" s="465"/>
      <c r="J9" s="399" t="s">
        <v>56</v>
      </c>
      <c r="K9" s="399"/>
      <c r="L9" s="399" t="s">
        <v>111</v>
      </c>
      <c r="M9" s="399"/>
      <c r="N9" s="100"/>
    </row>
    <row r="10" spans="1:14" s="10" customFormat="1" x14ac:dyDescent="0.2">
      <c r="A10" s="8"/>
      <c r="B10" s="417" t="s">
        <v>65</v>
      </c>
      <c r="C10" s="417"/>
      <c r="D10" s="417"/>
      <c r="E10" s="462"/>
      <c r="F10" s="462"/>
      <c r="G10" s="462"/>
      <c r="H10" s="462"/>
      <c r="I10" s="462"/>
      <c r="J10" s="462"/>
      <c r="K10" s="462"/>
      <c r="L10" s="464"/>
      <c r="M10" s="464"/>
      <c r="N10" s="100"/>
    </row>
    <row r="11" spans="1:14" s="10" customFormat="1" x14ac:dyDescent="0.2">
      <c r="A11" s="8"/>
      <c r="B11" s="417" t="s">
        <v>105</v>
      </c>
      <c r="C11" s="417"/>
      <c r="D11" s="417"/>
      <c r="E11" s="462"/>
      <c r="F11" s="462"/>
      <c r="G11" s="462"/>
      <c r="H11" s="462"/>
      <c r="I11" s="462"/>
      <c r="J11" s="462"/>
      <c r="K11" s="462"/>
      <c r="L11" s="464"/>
      <c r="M11" s="464"/>
      <c r="N11" s="100"/>
    </row>
    <row r="12" spans="1:14" s="10" customFormat="1" x14ac:dyDescent="0.2">
      <c r="A12" s="8"/>
      <c r="B12" s="417" t="s">
        <v>64</v>
      </c>
      <c r="C12" s="417"/>
      <c r="D12" s="417"/>
      <c r="E12" s="462"/>
      <c r="F12" s="462"/>
      <c r="G12" s="462"/>
      <c r="H12" s="462"/>
      <c r="I12" s="462"/>
      <c r="J12" s="462"/>
      <c r="K12" s="462"/>
      <c r="L12" s="464"/>
      <c r="M12" s="464"/>
      <c r="N12" s="100"/>
    </row>
    <row r="13" spans="1:14" s="10" customFormat="1" x14ac:dyDescent="0.2">
      <c r="A13" s="8"/>
      <c r="B13" s="417" t="s">
        <v>66</v>
      </c>
      <c r="C13" s="417"/>
      <c r="D13" s="417"/>
      <c r="E13" s="462"/>
      <c r="F13" s="462"/>
      <c r="G13" s="462"/>
      <c r="H13" s="462"/>
      <c r="I13" s="462"/>
      <c r="J13" s="462"/>
      <c r="K13" s="462"/>
      <c r="L13" s="464"/>
      <c r="M13" s="464"/>
      <c r="N13" s="100"/>
    </row>
    <row r="14" spans="1:14" s="10" customFormat="1" x14ac:dyDescent="0.2">
      <c r="A14" s="8"/>
      <c r="B14" s="417" t="s">
        <v>67</v>
      </c>
      <c r="C14" s="417"/>
      <c r="D14" s="417"/>
      <c r="E14" s="462"/>
      <c r="F14" s="462"/>
      <c r="G14" s="462"/>
      <c r="H14" s="462"/>
      <c r="I14" s="462"/>
      <c r="J14" s="462"/>
      <c r="K14" s="462"/>
      <c r="L14" s="464"/>
      <c r="M14" s="464"/>
      <c r="N14" s="100"/>
    </row>
    <row r="15" spans="1:14" s="10" customFormat="1" x14ac:dyDescent="0.2">
      <c r="A15" s="8"/>
      <c r="B15" s="417" t="s">
        <v>9</v>
      </c>
      <c r="C15" s="417"/>
      <c r="D15" s="417"/>
      <c r="E15" s="462"/>
      <c r="F15" s="462"/>
      <c r="G15" s="462"/>
      <c r="H15" s="462"/>
      <c r="I15" s="462"/>
      <c r="J15" s="462"/>
      <c r="K15" s="462"/>
      <c r="L15" s="464"/>
      <c r="M15" s="464"/>
      <c r="N15" s="100"/>
    </row>
    <row r="16" spans="1:14" s="10" customFormat="1" x14ac:dyDescent="0.2">
      <c r="A16" s="8"/>
      <c r="B16" s="417" t="s">
        <v>68</v>
      </c>
      <c r="C16" s="417"/>
      <c r="D16" s="417"/>
      <c r="E16" s="462"/>
      <c r="F16" s="462"/>
      <c r="G16" s="462"/>
      <c r="H16" s="462"/>
      <c r="I16" s="462"/>
      <c r="J16" s="462"/>
      <c r="K16" s="462"/>
      <c r="L16" s="464"/>
      <c r="M16" s="464"/>
      <c r="N16" s="100"/>
    </row>
    <row r="17" spans="1:14" s="10" customFormat="1" x14ac:dyDescent="0.2">
      <c r="A17" s="8"/>
      <c r="B17" s="417" t="s">
        <v>69</v>
      </c>
      <c r="C17" s="417"/>
      <c r="D17" s="417"/>
      <c r="E17" s="462"/>
      <c r="F17" s="462"/>
      <c r="G17" s="462"/>
      <c r="H17" s="462"/>
      <c r="I17" s="462"/>
      <c r="J17" s="462"/>
      <c r="K17" s="462"/>
      <c r="L17" s="464"/>
      <c r="M17" s="464"/>
      <c r="N17" s="100"/>
    </row>
    <row r="18" spans="1:14" s="10" customFormat="1" x14ac:dyDescent="0.2">
      <c r="A18" s="8"/>
      <c r="B18" s="417" t="s">
        <v>92</v>
      </c>
      <c r="C18" s="417" t="s">
        <v>17</v>
      </c>
      <c r="D18" s="417" t="s">
        <v>56</v>
      </c>
      <c r="E18" s="462"/>
      <c r="F18" s="462"/>
      <c r="G18" s="462" t="s">
        <v>111</v>
      </c>
      <c r="H18" s="462"/>
      <c r="I18" s="462"/>
      <c r="J18" s="462"/>
      <c r="K18" s="462"/>
      <c r="L18" s="464"/>
      <c r="M18" s="464"/>
      <c r="N18" s="100"/>
    </row>
    <row r="19" spans="1:14" s="105" customFormat="1" x14ac:dyDescent="0.2">
      <c r="A19" s="8"/>
      <c r="B19" s="463"/>
      <c r="C19" s="463"/>
      <c r="D19" s="463"/>
      <c r="E19" s="462"/>
      <c r="F19" s="462"/>
      <c r="G19" s="462"/>
      <c r="H19" s="462"/>
      <c r="I19" s="462"/>
      <c r="J19" s="462"/>
      <c r="K19" s="462"/>
      <c r="L19" s="464"/>
      <c r="M19" s="464"/>
      <c r="N19" s="100"/>
    </row>
    <row r="20" spans="1:14" s="105" customFormat="1" x14ac:dyDescent="0.2">
      <c r="A20" s="8"/>
      <c r="B20" s="463"/>
      <c r="C20" s="463"/>
      <c r="D20" s="463"/>
      <c r="E20" s="462"/>
      <c r="F20" s="462"/>
      <c r="G20" s="462"/>
      <c r="H20" s="462"/>
      <c r="I20" s="462"/>
      <c r="J20" s="462"/>
      <c r="K20" s="462"/>
      <c r="L20" s="464"/>
      <c r="M20" s="464"/>
      <c r="N20" s="100"/>
    </row>
    <row r="21" spans="1:14" s="105" customFormat="1" x14ac:dyDescent="0.2">
      <c r="A21" s="8"/>
      <c r="B21" s="463"/>
      <c r="C21" s="463"/>
      <c r="D21" s="463"/>
      <c r="E21" s="462"/>
      <c r="F21" s="462"/>
      <c r="G21" s="462"/>
      <c r="H21" s="462"/>
      <c r="I21" s="462"/>
      <c r="J21" s="462"/>
      <c r="K21" s="462"/>
      <c r="L21" s="464"/>
      <c r="M21" s="464"/>
      <c r="N21" s="100"/>
    </row>
    <row r="22" spans="1:14" s="105" customFormat="1" x14ac:dyDescent="0.2">
      <c r="A22" s="8"/>
      <c r="B22" s="463"/>
      <c r="C22" s="463"/>
      <c r="D22" s="463"/>
      <c r="E22" s="462"/>
      <c r="F22" s="462"/>
      <c r="G22" s="462"/>
      <c r="H22" s="462"/>
      <c r="I22" s="462"/>
      <c r="J22" s="462"/>
      <c r="K22" s="462"/>
      <c r="L22" s="464"/>
      <c r="M22" s="464"/>
      <c r="N22" s="100"/>
    </row>
    <row r="23" spans="1:14" s="10" customFormat="1" x14ac:dyDescent="0.2">
      <c r="A23" s="8"/>
      <c r="B23" s="463"/>
      <c r="C23" s="463"/>
      <c r="D23" s="463"/>
      <c r="E23" s="462"/>
      <c r="F23" s="462"/>
      <c r="G23" s="462"/>
      <c r="H23" s="462"/>
      <c r="I23" s="462"/>
      <c r="J23" s="462"/>
      <c r="K23" s="462"/>
      <c r="L23" s="464"/>
      <c r="M23" s="464"/>
      <c r="N23" s="100"/>
    </row>
    <row r="24" spans="1:14" s="10" customFormat="1" x14ac:dyDescent="0.2">
      <c r="A24" s="8"/>
      <c r="B24" s="417" t="s">
        <v>93</v>
      </c>
      <c r="C24" s="417" t="s">
        <v>17</v>
      </c>
      <c r="D24" s="417" t="s">
        <v>120</v>
      </c>
      <c r="E24" s="462"/>
      <c r="F24" s="462"/>
      <c r="G24" s="462"/>
      <c r="H24" s="462"/>
      <c r="I24" s="462"/>
      <c r="J24" s="462"/>
      <c r="K24" s="462"/>
      <c r="L24" s="464"/>
      <c r="M24" s="464"/>
      <c r="N24" s="100"/>
    </row>
    <row r="25" spans="1:14" s="105" customFormat="1" x14ac:dyDescent="0.2">
      <c r="A25" s="8"/>
      <c r="B25" s="463"/>
      <c r="C25" s="463"/>
      <c r="D25" s="463"/>
      <c r="E25" s="462"/>
      <c r="F25" s="462"/>
      <c r="G25" s="462"/>
      <c r="H25" s="462"/>
      <c r="I25" s="462"/>
      <c r="J25" s="462"/>
      <c r="K25" s="462"/>
      <c r="L25" s="464"/>
      <c r="M25" s="464"/>
      <c r="N25" s="100"/>
    </row>
    <row r="26" spans="1:14" s="105" customFormat="1" x14ac:dyDescent="0.2">
      <c r="A26" s="8"/>
      <c r="B26" s="463"/>
      <c r="C26" s="463"/>
      <c r="D26" s="463"/>
      <c r="E26" s="462"/>
      <c r="F26" s="462"/>
      <c r="G26" s="462"/>
      <c r="H26" s="462"/>
      <c r="I26" s="462"/>
      <c r="J26" s="462"/>
      <c r="K26" s="462"/>
      <c r="L26" s="464"/>
      <c r="M26" s="464"/>
      <c r="N26" s="100"/>
    </row>
    <row r="27" spans="1:14" s="109" customFormat="1" x14ac:dyDescent="0.2">
      <c r="A27" s="8"/>
      <c r="B27" s="463"/>
      <c r="C27" s="463"/>
      <c r="D27" s="463"/>
      <c r="E27" s="462"/>
      <c r="F27" s="462"/>
      <c r="G27" s="462"/>
      <c r="H27" s="462"/>
      <c r="I27" s="462"/>
      <c r="J27" s="462"/>
      <c r="K27" s="462"/>
      <c r="L27" s="464"/>
      <c r="M27" s="464"/>
      <c r="N27" s="100"/>
    </row>
    <row r="28" spans="1:14" s="108" customFormat="1" x14ac:dyDescent="0.2">
      <c r="A28" s="100"/>
      <c r="B28" s="100"/>
      <c r="C28" s="100"/>
      <c r="D28" s="100"/>
      <c r="E28" s="100"/>
      <c r="F28" s="100"/>
      <c r="G28" s="100"/>
      <c r="H28" s="100"/>
      <c r="I28" s="100"/>
      <c r="J28" s="100"/>
      <c r="K28" s="100"/>
      <c r="L28" s="100"/>
      <c r="M28" s="100"/>
      <c r="N28" s="100"/>
    </row>
    <row r="29" spans="1:14" s="10" customFormat="1" ht="12" customHeight="1" x14ac:dyDescent="0.2">
      <c r="A29" s="8"/>
      <c r="B29" s="417" t="s">
        <v>192</v>
      </c>
      <c r="C29" s="417"/>
      <c r="D29" s="417"/>
      <c r="E29" s="417"/>
      <c r="F29" s="417"/>
      <c r="G29" s="417"/>
      <c r="H29" s="417"/>
      <c r="I29" s="417"/>
      <c r="J29" s="417"/>
      <c r="K29" s="417"/>
      <c r="L29" s="417"/>
      <c r="M29" s="417"/>
      <c r="N29" s="100"/>
    </row>
    <row r="30" spans="1:14" s="109" customFormat="1" x14ac:dyDescent="0.2">
      <c r="A30" s="8"/>
      <c r="B30" s="462"/>
      <c r="C30" s="462"/>
      <c r="D30" s="462"/>
      <c r="E30" s="462"/>
      <c r="F30" s="462"/>
      <c r="G30" s="462"/>
      <c r="H30" s="462"/>
      <c r="I30" s="462"/>
      <c r="J30" s="462"/>
      <c r="K30" s="462"/>
      <c r="L30" s="462"/>
      <c r="M30" s="462"/>
      <c r="N30" s="100"/>
    </row>
    <row r="31" spans="1:14" x14ac:dyDescent="0.2">
      <c r="A31" s="100"/>
      <c r="B31" s="100"/>
      <c r="C31" s="100"/>
      <c r="D31" s="100"/>
      <c r="E31" s="100"/>
      <c r="F31" s="100"/>
      <c r="G31" s="100"/>
      <c r="H31" s="100"/>
      <c r="I31" s="100"/>
      <c r="J31" s="100"/>
      <c r="K31" s="100"/>
      <c r="L31" s="100"/>
      <c r="M31" s="100"/>
      <c r="N31" s="100"/>
    </row>
  </sheetData>
  <sheetProtection formatCells="0" selectLockedCells="1"/>
  <mergeCells count="88">
    <mergeCell ref="L19:M19"/>
    <mergeCell ref="L20:M20"/>
    <mergeCell ref="J11:K11"/>
    <mergeCell ref="L11:M11"/>
    <mergeCell ref="L22:M22"/>
    <mergeCell ref="L21:M21"/>
    <mergeCell ref="B22:D22"/>
    <mergeCell ref="E19:I19"/>
    <mergeCell ref="E22:I22"/>
    <mergeCell ref="J19:K19"/>
    <mergeCell ref="J22:K22"/>
    <mergeCell ref="B20:D20"/>
    <mergeCell ref="E20:I20"/>
    <mergeCell ref="J20:K20"/>
    <mergeCell ref="B21:D21"/>
    <mergeCell ref="E21:I21"/>
    <mergeCell ref="J21:K21"/>
    <mergeCell ref="B19:D19"/>
    <mergeCell ref="B1:M1"/>
    <mergeCell ref="I2:J2"/>
    <mergeCell ref="K2:M2"/>
    <mergeCell ref="B3:I3"/>
    <mergeCell ref="K3:M3"/>
    <mergeCell ref="I4:J4"/>
    <mergeCell ref="K4:M4"/>
    <mergeCell ref="E9:I9"/>
    <mergeCell ref="E10:I10"/>
    <mergeCell ref="B6:M6"/>
    <mergeCell ref="B5:I5"/>
    <mergeCell ref="K5:M5"/>
    <mergeCell ref="J9:K9"/>
    <mergeCell ref="L9:M9"/>
    <mergeCell ref="J10:K10"/>
    <mergeCell ref="L10:M10"/>
    <mergeCell ref="B16:D16"/>
    <mergeCell ref="B17:D17"/>
    <mergeCell ref="B15:D15"/>
    <mergeCell ref="L18:M18"/>
    <mergeCell ref="J12:K12"/>
    <mergeCell ref="L12:M12"/>
    <mergeCell ref="J18:K18"/>
    <mergeCell ref="J15:K15"/>
    <mergeCell ref="L15:M15"/>
    <mergeCell ref="J16:K16"/>
    <mergeCell ref="L16:M16"/>
    <mergeCell ref="E11:I11"/>
    <mergeCell ref="E12:I12"/>
    <mergeCell ref="E13:I13"/>
    <mergeCell ref="E14:I14"/>
    <mergeCell ref="B9:D9"/>
    <mergeCell ref="B10:D10"/>
    <mergeCell ref="B11:D11"/>
    <mergeCell ref="B12:D12"/>
    <mergeCell ref="B13:D13"/>
    <mergeCell ref="B23:D23"/>
    <mergeCell ref="E23:I23"/>
    <mergeCell ref="J23:K23"/>
    <mergeCell ref="L23:M23"/>
    <mergeCell ref="L13:M13"/>
    <mergeCell ref="L17:M17"/>
    <mergeCell ref="J13:K13"/>
    <mergeCell ref="J17:K17"/>
    <mergeCell ref="E15:I15"/>
    <mergeCell ref="E16:I16"/>
    <mergeCell ref="E17:I17"/>
    <mergeCell ref="J14:K14"/>
    <mergeCell ref="L14:M14"/>
    <mergeCell ref="B14:D14"/>
    <mergeCell ref="B18:D18"/>
    <mergeCell ref="E18:I18"/>
    <mergeCell ref="B24:D24"/>
    <mergeCell ref="E24:I24"/>
    <mergeCell ref="J24:K24"/>
    <mergeCell ref="L24:M24"/>
    <mergeCell ref="B25:D25"/>
    <mergeCell ref="E25:I25"/>
    <mergeCell ref="J25:K25"/>
    <mergeCell ref="L25:M25"/>
    <mergeCell ref="B30:M30"/>
    <mergeCell ref="B27:D27"/>
    <mergeCell ref="B29:M29"/>
    <mergeCell ref="B26:D26"/>
    <mergeCell ref="E26:I26"/>
    <mergeCell ref="J26:K26"/>
    <mergeCell ref="L26:M26"/>
    <mergeCell ref="E27:I27"/>
    <mergeCell ref="J27:K27"/>
    <mergeCell ref="L27:M27"/>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dimension ref="A1:K43"/>
  <sheetViews>
    <sheetView zoomScaleNormal="100" workbookViewId="0">
      <selection activeCell="F4" sqref="F4"/>
    </sheetView>
  </sheetViews>
  <sheetFormatPr baseColWidth="10" defaultRowHeight="12" x14ac:dyDescent="0.2"/>
  <cols>
    <col min="1" max="5" width="12" style="356"/>
    <col min="6" max="10" width="14.83203125" style="356" customWidth="1"/>
    <col min="11" max="11" width="42.1640625" style="356" customWidth="1"/>
    <col min="12" max="16384" width="12" style="356"/>
  </cols>
  <sheetData>
    <row r="1" spans="1:11" ht="63" customHeight="1" x14ac:dyDescent="0.2">
      <c r="A1" s="119" t="s">
        <v>231</v>
      </c>
      <c r="B1" s="476">
        <f>'1_TITRE'!$B$2</f>
        <v>0</v>
      </c>
      <c r="C1" s="476"/>
      <c r="D1" s="476"/>
      <c r="E1" s="476"/>
      <c r="F1" s="115" t="s">
        <v>227</v>
      </c>
      <c r="G1" s="115" t="s">
        <v>228</v>
      </c>
      <c r="H1" s="115" t="s">
        <v>229</v>
      </c>
      <c r="I1" s="116" t="s">
        <v>226</v>
      </c>
      <c r="J1" s="117" t="s">
        <v>230</v>
      </c>
    </row>
    <row r="2" spans="1:11" x14ac:dyDescent="0.2">
      <c r="A2" s="468"/>
      <c r="B2" s="468"/>
      <c r="C2" s="468"/>
      <c r="D2" s="468"/>
      <c r="E2" s="468"/>
      <c r="I2" s="357"/>
      <c r="J2" s="358"/>
    </row>
    <row r="3" spans="1:11" s="361" customFormat="1" ht="16.5" customHeight="1" x14ac:dyDescent="0.2">
      <c r="A3" s="477" t="s">
        <v>348</v>
      </c>
      <c r="B3" s="477"/>
      <c r="C3" s="477"/>
      <c r="D3" s="477"/>
      <c r="E3" s="477"/>
      <c r="F3" s="359">
        <f>SUM(F4:F21)</f>
        <v>0</v>
      </c>
      <c r="G3" s="359">
        <f t="shared" ref="G3:J3" si="0">SUM(G4:G21)</f>
        <v>0</v>
      </c>
      <c r="H3" s="359">
        <f t="shared" si="0"/>
        <v>0</v>
      </c>
      <c r="I3" s="359">
        <f t="shared" si="0"/>
        <v>0</v>
      </c>
      <c r="J3" s="360">
        <f t="shared" si="0"/>
        <v>0</v>
      </c>
    </row>
    <row r="4" spans="1:11" s="361" customFormat="1" ht="16.5" customHeight="1" x14ac:dyDescent="0.2">
      <c r="A4" s="469" t="s">
        <v>349</v>
      </c>
      <c r="B4" s="469"/>
      <c r="C4" s="469"/>
      <c r="D4" s="469"/>
      <c r="E4" s="469"/>
      <c r="F4" s="362"/>
      <c r="G4" s="362"/>
      <c r="H4" s="362"/>
      <c r="I4" s="363"/>
      <c r="J4" s="364"/>
    </row>
    <row r="5" spans="1:11" s="361" customFormat="1" ht="16.5" customHeight="1" x14ac:dyDescent="0.2">
      <c r="A5" s="469" t="s">
        <v>7</v>
      </c>
      <c r="B5" s="469"/>
      <c r="C5" s="469"/>
      <c r="D5" s="469"/>
      <c r="E5" s="469"/>
      <c r="F5" s="362"/>
      <c r="G5" s="362"/>
      <c r="H5" s="362"/>
      <c r="I5" s="363"/>
      <c r="J5" s="364"/>
    </row>
    <row r="6" spans="1:11" s="361" customFormat="1" ht="16.5" customHeight="1" x14ac:dyDescent="0.2">
      <c r="A6" s="469" t="s">
        <v>350</v>
      </c>
      <c r="B6" s="469"/>
      <c r="C6" s="469"/>
      <c r="D6" s="469"/>
      <c r="E6" s="469"/>
      <c r="F6" s="362"/>
      <c r="G6" s="362"/>
      <c r="H6" s="362"/>
      <c r="I6" s="363"/>
      <c r="J6" s="364"/>
    </row>
    <row r="7" spans="1:11" s="361" customFormat="1" ht="16.5" customHeight="1" x14ac:dyDescent="0.2">
      <c r="A7" s="469" t="s">
        <v>351</v>
      </c>
      <c r="B7" s="469"/>
      <c r="C7" s="469"/>
      <c r="D7" s="469"/>
      <c r="E7" s="469"/>
      <c r="F7" s="362"/>
      <c r="G7" s="362"/>
      <c r="H7" s="362"/>
      <c r="I7" s="363"/>
      <c r="J7" s="364"/>
    </row>
    <row r="8" spans="1:11" s="361" customFormat="1" ht="16.5" customHeight="1" x14ac:dyDescent="0.2">
      <c r="A8" s="469" t="s">
        <v>352</v>
      </c>
      <c r="B8" s="469"/>
      <c r="C8" s="469"/>
      <c r="D8" s="469"/>
      <c r="E8" s="469"/>
      <c r="F8" s="362"/>
      <c r="G8" s="362"/>
      <c r="H8" s="362"/>
      <c r="I8" s="363"/>
      <c r="J8" s="364"/>
    </row>
    <row r="9" spans="1:11" s="361" customFormat="1" ht="16.5" customHeight="1" x14ac:dyDescent="0.2">
      <c r="A9" s="469" t="s">
        <v>200</v>
      </c>
      <c r="B9" s="469"/>
      <c r="C9" s="469"/>
      <c r="D9" s="469"/>
      <c r="E9" s="469"/>
      <c r="F9" s="362"/>
      <c r="G9" s="362"/>
      <c r="H9" s="362"/>
      <c r="I9" s="363"/>
      <c r="J9" s="364"/>
    </row>
    <row r="10" spans="1:11" s="361" customFormat="1" ht="30" customHeight="1" x14ac:dyDescent="0.2">
      <c r="A10" s="469" t="s">
        <v>353</v>
      </c>
      <c r="B10" s="469"/>
      <c r="C10" s="469"/>
      <c r="D10" s="469"/>
      <c r="E10" s="469"/>
      <c r="F10" s="362"/>
      <c r="G10" s="362"/>
      <c r="H10" s="362"/>
      <c r="I10" s="363"/>
      <c r="J10" s="364"/>
      <c r="K10" s="118"/>
    </row>
    <row r="11" spans="1:11" s="361" customFormat="1" ht="16.5" customHeight="1" x14ac:dyDescent="0.2">
      <c r="A11" s="469" t="s">
        <v>353</v>
      </c>
      <c r="B11" s="469"/>
      <c r="C11" s="469"/>
      <c r="D11" s="469"/>
      <c r="E11" s="469"/>
      <c r="F11" s="362"/>
      <c r="G11" s="362"/>
      <c r="H11" s="362"/>
      <c r="I11" s="363"/>
      <c r="J11" s="364"/>
    </row>
    <row r="12" spans="1:11" s="361" customFormat="1" ht="16.5" customHeight="1" x14ac:dyDescent="0.2">
      <c r="A12" s="469" t="s">
        <v>354</v>
      </c>
      <c r="B12" s="469"/>
      <c r="C12" s="469"/>
      <c r="D12" s="469"/>
      <c r="E12" s="469"/>
      <c r="F12" s="362"/>
      <c r="G12" s="362"/>
      <c r="H12" s="362"/>
      <c r="I12" s="363"/>
      <c r="J12" s="364"/>
    </row>
    <row r="13" spans="1:11" s="361" customFormat="1" ht="16.5" customHeight="1" x14ac:dyDescent="0.2">
      <c r="A13" s="469"/>
      <c r="B13" s="469"/>
      <c r="C13" s="469"/>
      <c r="D13" s="469"/>
      <c r="E13" s="469"/>
      <c r="F13" s="362"/>
      <c r="G13" s="362"/>
      <c r="H13" s="362"/>
      <c r="I13" s="363"/>
      <c r="J13" s="364"/>
    </row>
    <row r="14" spans="1:11" s="361" customFormat="1" ht="16.5" customHeight="1" x14ac:dyDescent="0.2">
      <c r="A14" s="470" t="s">
        <v>355</v>
      </c>
      <c r="B14" s="470"/>
      <c r="C14" s="470"/>
      <c r="D14" s="470"/>
      <c r="E14" s="470"/>
      <c r="F14" s="365"/>
      <c r="G14" s="365"/>
      <c r="H14" s="365"/>
      <c r="I14" s="365"/>
      <c r="J14" s="366"/>
    </row>
    <row r="15" spans="1:11" s="361" customFormat="1" ht="16.5" customHeight="1" x14ac:dyDescent="0.2">
      <c r="A15" s="469" t="s">
        <v>356</v>
      </c>
      <c r="B15" s="469"/>
      <c r="C15" s="469"/>
      <c r="D15" s="469"/>
      <c r="E15" s="469"/>
      <c r="F15" s="362"/>
      <c r="G15" s="362"/>
      <c r="H15" s="362"/>
      <c r="I15" s="363"/>
      <c r="J15" s="364"/>
    </row>
    <row r="16" spans="1:11" s="361" customFormat="1" ht="16.5" customHeight="1" x14ac:dyDescent="0.2">
      <c r="A16" s="469" t="s">
        <v>357</v>
      </c>
      <c r="B16" s="469"/>
      <c r="C16" s="469"/>
      <c r="D16" s="469"/>
      <c r="E16" s="469"/>
      <c r="F16" s="362"/>
      <c r="G16" s="362"/>
      <c r="H16" s="362"/>
      <c r="I16" s="363"/>
      <c r="J16" s="364"/>
    </row>
    <row r="17" spans="1:11" s="361" customFormat="1" ht="16.5" customHeight="1" x14ac:dyDescent="0.2">
      <c r="A17" s="469" t="s">
        <v>358</v>
      </c>
      <c r="B17" s="469"/>
      <c r="C17" s="469"/>
      <c r="D17" s="469"/>
      <c r="E17" s="469"/>
      <c r="F17" s="362"/>
      <c r="G17" s="362"/>
      <c r="H17" s="362"/>
      <c r="I17" s="363"/>
      <c r="J17" s="364"/>
    </row>
    <row r="18" spans="1:11" s="361" customFormat="1" ht="16.5" customHeight="1" x14ac:dyDescent="0.2">
      <c r="A18" s="475" t="s">
        <v>359</v>
      </c>
      <c r="B18" s="475"/>
      <c r="C18" s="475"/>
      <c r="D18" s="475"/>
      <c r="E18" s="475"/>
      <c r="F18" s="367"/>
      <c r="G18" s="367"/>
      <c r="H18" s="362"/>
      <c r="I18" s="363"/>
      <c r="J18" s="364"/>
    </row>
    <row r="19" spans="1:11" s="361" customFormat="1" ht="16.5" customHeight="1" x14ac:dyDescent="0.2">
      <c r="A19" s="469" t="s">
        <v>360</v>
      </c>
      <c r="B19" s="469"/>
      <c r="C19" s="469"/>
      <c r="D19" s="469"/>
      <c r="E19" s="469"/>
      <c r="F19" s="362"/>
      <c r="G19" s="362"/>
      <c r="H19" s="362"/>
      <c r="I19" s="363"/>
      <c r="J19" s="364"/>
    </row>
    <row r="20" spans="1:11" s="361" customFormat="1" ht="16.5" customHeight="1" x14ac:dyDescent="0.2">
      <c r="A20" s="469" t="s">
        <v>361</v>
      </c>
      <c r="B20" s="469"/>
      <c r="C20" s="469"/>
      <c r="D20" s="469"/>
      <c r="E20" s="469"/>
      <c r="F20" s="362"/>
      <c r="G20" s="362"/>
      <c r="H20" s="362"/>
      <c r="I20" s="363"/>
      <c r="J20" s="364"/>
    </row>
    <row r="21" spans="1:11" s="361" customFormat="1" ht="16.5" customHeight="1" x14ac:dyDescent="0.2">
      <c r="A21" s="469"/>
      <c r="B21" s="469"/>
      <c r="C21" s="469"/>
      <c r="D21" s="469"/>
      <c r="E21" s="469"/>
      <c r="F21" s="362"/>
      <c r="G21" s="362"/>
      <c r="H21" s="362"/>
      <c r="I21" s="363"/>
      <c r="J21" s="364"/>
    </row>
    <row r="22" spans="1:11" s="361" customFormat="1" ht="16.5" customHeight="1" x14ac:dyDescent="0.2">
      <c r="A22" s="470" t="s">
        <v>362</v>
      </c>
      <c r="B22" s="470"/>
      <c r="C22" s="470"/>
      <c r="D22" s="470"/>
      <c r="E22" s="470"/>
      <c r="F22" s="365">
        <f>SUM(F23:F25)</f>
        <v>0</v>
      </c>
      <c r="G22" s="365">
        <f t="shared" ref="G22:J22" si="1">SUM(G23:G25)</f>
        <v>0</v>
      </c>
      <c r="H22" s="365">
        <f t="shared" si="1"/>
        <v>0</v>
      </c>
      <c r="I22" s="365">
        <f t="shared" si="1"/>
        <v>0</v>
      </c>
      <c r="J22" s="366">
        <f t="shared" si="1"/>
        <v>0</v>
      </c>
    </row>
    <row r="23" spans="1:11" s="361" customFormat="1" ht="16.5" customHeight="1" x14ac:dyDescent="0.2">
      <c r="A23" s="469" t="s">
        <v>363</v>
      </c>
      <c r="B23" s="469"/>
      <c r="C23" s="469"/>
      <c r="D23" s="469"/>
      <c r="E23" s="469"/>
      <c r="F23" s="362"/>
      <c r="G23" s="362"/>
      <c r="H23" s="362"/>
      <c r="I23" s="363"/>
      <c r="J23" s="364"/>
    </row>
    <row r="24" spans="1:11" s="361" customFormat="1" ht="16.5" customHeight="1" x14ac:dyDescent="0.2">
      <c r="A24" s="469" t="s">
        <v>364</v>
      </c>
      <c r="B24" s="469"/>
      <c r="C24" s="469"/>
      <c r="D24" s="469"/>
      <c r="E24" s="469"/>
      <c r="F24" s="362"/>
      <c r="G24" s="362"/>
      <c r="H24" s="362"/>
      <c r="I24" s="363"/>
      <c r="J24" s="364"/>
    </row>
    <row r="25" spans="1:11" s="361" customFormat="1" ht="16.5" customHeight="1" x14ac:dyDescent="0.2">
      <c r="A25" s="469"/>
      <c r="B25" s="469"/>
      <c r="C25" s="469"/>
      <c r="D25" s="469"/>
      <c r="E25" s="469"/>
      <c r="F25" s="362"/>
      <c r="G25" s="362"/>
      <c r="H25" s="362"/>
      <c r="I25" s="363"/>
      <c r="J25" s="364"/>
    </row>
    <row r="26" spans="1:11" s="361" customFormat="1" ht="16.5" customHeight="1" x14ac:dyDescent="0.2">
      <c r="A26" s="470" t="s">
        <v>365</v>
      </c>
      <c r="B26" s="470"/>
      <c r="C26" s="470"/>
      <c r="D26" s="470"/>
      <c r="E26" s="470"/>
      <c r="F26" s="365"/>
      <c r="G26" s="365"/>
      <c r="H26" s="363"/>
      <c r="I26" s="363"/>
      <c r="J26" s="364"/>
    </row>
    <row r="27" spans="1:11" s="361" customFormat="1" ht="16.5" customHeight="1" x14ac:dyDescent="0.2">
      <c r="A27" s="470" t="s">
        <v>366</v>
      </c>
      <c r="B27" s="470"/>
      <c r="C27" s="470"/>
      <c r="D27" s="470"/>
      <c r="E27" s="470"/>
      <c r="F27" s="365"/>
      <c r="G27" s="365"/>
      <c r="H27" s="363"/>
      <c r="I27" s="363"/>
      <c r="J27" s="364"/>
    </row>
    <row r="28" spans="1:11" s="361" customFormat="1" ht="16.5" customHeight="1" x14ac:dyDescent="0.2">
      <c r="A28" s="470" t="s">
        <v>367</v>
      </c>
      <c r="B28" s="470"/>
      <c r="C28" s="470"/>
      <c r="D28" s="470"/>
      <c r="E28" s="470"/>
      <c r="F28" s="365"/>
      <c r="G28" s="365"/>
      <c r="H28" s="363"/>
      <c r="I28" s="363"/>
      <c r="J28" s="364"/>
    </row>
    <row r="29" spans="1:11" s="361" customFormat="1" ht="16.5" customHeight="1" x14ac:dyDescent="0.2">
      <c r="A29" s="470" t="s">
        <v>368</v>
      </c>
      <c r="B29" s="470"/>
      <c r="C29" s="470"/>
      <c r="D29" s="470"/>
      <c r="E29" s="470"/>
      <c r="F29" s="365"/>
      <c r="G29" s="365"/>
      <c r="H29" s="363"/>
      <c r="I29" s="363"/>
      <c r="J29" s="364"/>
    </row>
    <row r="30" spans="1:11" s="361" customFormat="1" ht="16.5" customHeight="1" x14ac:dyDescent="0.2">
      <c r="A30" s="470" t="s">
        <v>369</v>
      </c>
      <c r="B30" s="470"/>
      <c r="C30" s="470"/>
      <c r="D30" s="470"/>
      <c r="E30" s="470"/>
      <c r="F30" s="365"/>
      <c r="G30" s="365"/>
      <c r="H30" s="363"/>
      <c r="I30" s="363"/>
      <c r="J30" s="364"/>
    </row>
    <row r="31" spans="1:11" s="361" customFormat="1" ht="16.5" customHeight="1" x14ac:dyDescent="0.2">
      <c r="A31" s="470" t="s">
        <v>370</v>
      </c>
      <c r="B31" s="470"/>
      <c r="C31" s="470"/>
      <c r="D31" s="470"/>
      <c r="E31" s="470"/>
      <c r="F31" s="365">
        <f>SUM(F32:F37)</f>
        <v>0</v>
      </c>
      <c r="G31" s="365">
        <f t="shared" ref="G31:I31" si="2">SUM(G32:G37)</f>
        <v>0</v>
      </c>
      <c r="H31" s="365">
        <f t="shared" si="2"/>
        <v>0</v>
      </c>
      <c r="I31" s="365">
        <f t="shared" si="2"/>
        <v>0</v>
      </c>
      <c r="J31" s="366">
        <f>SUM(J32:J37)-J33</f>
        <v>0</v>
      </c>
    </row>
    <row r="32" spans="1:11" s="361" customFormat="1" ht="33.75" customHeight="1" x14ac:dyDescent="0.2">
      <c r="A32" s="469" t="s">
        <v>371</v>
      </c>
      <c r="B32" s="469"/>
      <c r="C32" s="469"/>
      <c r="D32" s="469"/>
      <c r="E32" s="469"/>
      <c r="F32" s="362"/>
      <c r="G32" s="362"/>
      <c r="H32" s="362"/>
      <c r="I32" s="363"/>
      <c r="J32" s="364"/>
      <c r="K32" s="118"/>
    </row>
    <row r="33" spans="1:11" s="361" customFormat="1" ht="16.5" customHeight="1" x14ac:dyDescent="0.2">
      <c r="A33" s="469" t="s">
        <v>14</v>
      </c>
      <c r="B33" s="469"/>
      <c r="C33" s="469"/>
      <c r="D33" s="469"/>
      <c r="E33" s="469"/>
      <c r="F33" s="362"/>
      <c r="G33" s="362"/>
      <c r="H33" s="362"/>
      <c r="I33" s="363"/>
      <c r="J33" s="364"/>
    </row>
    <row r="34" spans="1:11" s="361" customFormat="1" ht="16.5" customHeight="1" x14ac:dyDescent="0.2">
      <c r="A34" s="469" t="s">
        <v>12</v>
      </c>
      <c r="B34" s="469"/>
      <c r="C34" s="469"/>
      <c r="D34" s="469"/>
      <c r="E34" s="469"/>
      <c r="F34" s="362"/>
      <c r="G34" s="362"/>
      <c r="H34" s="362"/>
      <c r="I34" s="363"/>
      <c r="J34" s="364"/>
      <c r="K34" s="118" t="s">
        <v>232</v>
      </c>
    </row>
    <row r="35" spans="1:11" s="361" customFormat="1" ht="16.5" customHeight="1" x14ac:dyDescent="0.2">
      <c r="A35" s="469" t="s">
        <v>11</v>
      </c>
      <c r="B35" s="469"/>
      <c r="C35" s="469"/>
      <c r="D35" s="469"/>
      <c r="E35" s="469"/>
      <c r="F35" s="362"/>
      <c r="G35" s="362"/>
      <c r="H35" s="362"/>
      <c r="I35" s="363"/>
      <c r="J35" s="364"/>
    </row>
    <row r="36" spans="1:11" s="361" customFormat="1" ht="16.5" customHeight="1" x14ac:dyDescent="0.2">
      <c r="A36" s="469" t="s">
        <v>353</v>
      </c>
      <c r="B36" s="469"/>
      <c r="C36" s="469"/>
      <c r="D36" s="469"/>
      <c r="E36" s="469"/>
      <c r="F36" s="362"/>
      <c r="G36" s="362"/>
      <c r="H36" s="362"/>
      <c r="I36" s="363"/>
      <c r="J36" s="364"/>
    </row>
    <row r="37" spans="1:11" s="361" customFormat="1" ht="16.5" customHeight="1" x14ac:dyDescent="0.2">
      <c r="A37" s="469"/>
      <c r="B37" s="469"/>
      <c r="C37" s="469"/>
      <c r="D37" s="469"/>
      <c r="E37" s="469"/>
      <c r="F37" s="362"/>
      <c r="G37" s="362"/>
      <c r="H37" s="362"/>
      <c r="I37" s="363"/>
      <c r="J37" s="364"/>
    </row>
    <row r="38" spans="1:11" s="361" customFormat="1" ht="25.5" customHeight="1" x14ac:dyDescent="0.2">
      <c r="A38" s="470" t="s">
        <v>372</v>
      </c>
      <c r="B38" s="470"/>
      <c r="C38" s="470"/>
      <c r="D38" s="470"/>
      <c r="E38" s="470"/>
      <c r="F38" s="365"/>
      <c r="G38" s="365"/>
      <c r="H38" s="365"/>
      <c r="I38" s="365"/>
      <c r="J38" s="366"/>
      <c r="K38" s="118" t="s">
        <v>233</v>
      </c>
    </row>
    <row r="39" spans="1:11" s="361" customFormat="1" ht="16.5" customHeight="1" x14ac:dyDescent="0.2">
      <c r="A39" s="470" t="s">
        <v>373</v>
      </c>
      <c r="B39" s="470"/>
      <c r="C39" s="470"/>
      <c r="D39" s="470"/>
      <c r="E39" s="470"/>
      <c r="F39" s="365">
        <f>SUM(F3+F14+F22+F26+F27+F28+F29+F30+F31+F38)</f>
        <v>0</v>
      </c>
      <c r="G39" s="365">
        <f t="shared" ref="G39:J39" si="3">SUM(G3+G14+G22+G26+G27+G28+G29+G30+G31+G38)</f>
        <v>0</v>
      </c>
      <c r="H39" s="363">
        <f t="shared" si="3"/>
        <v>0</v>
      </c>
      <c r="I39" s="363">
        <f t="shared" si="3"/>
        <v>0</v>
      </c>
      <c r="J39" s="364">
        <f t="shared" si="3"/>
        <v>0</v>
      </c>
    </row>
    <row r="40" spans="1:11" s="361" customFormat="1" ht="16.5" customHeight="1" thickBot="1" x14ac:dyDescent="0.25">
      <c r="A40" s="471" t="s">
        <v>374</v>
      </c>
      <c r="B40" s="471"/>
      <c r="C40" s="471"/>
      <c r="D40" s="471"/>
      <c r="E40" s="471"/>
      <c r="F40" s="368"/>
      <c r="G40" s="368"/>
      <c r="H40" s="369"/>
      <c r="I40" s="369"/>
      <c r="J40" s="370"/>
    </row>
    <row r="41" spans="1:11" s="361" customFormat="1" ht="39.75" customHeight="1" thickBot="1" x14ac:dyDescent="0.25">
      <c r="A41" s="472" t="s">
        <v>375</v>
      </c>
      <c r="B41" s="473"/>
      <c r="C41" s="473"/>
      <c r="D41" s="473"/>
      <c r="E41" s="473"/>
      <c r="F41" s="371">
        <f>F39+F40</f>
        <v>0</v>
      </c>
      <c r="G41" s="371">
        <f t="shared" ref="G41:J41" si="4">G39+G40</f>
        <v>0</v>
      </c>
      <c r="H41" s="372">
        <f t="shared" si="4"/>
        <v>0</v>
      </c>
      <c r="I41" s="372">
        <f t="shared" si="4"/>
        <v>0</v>
      </c>
      <c r="J41" s="373">
        <f t="shared" si="4"/>
        <v>0</v>
      </c>
      <c r="K41" s="374" t="s">
        <v>403</v>
      </c>
    </row>
    <row r="42" spans="1:11" x14ac:dyDescent="0.2">
      <c r="A42" s="474"/>
      <c r="B42" s="474"/>
      <c r="C42" s="474"/>
      <c r="D42" s="474"/>
      <c r="E42" s="474"/>
      <c r="F42" s="375"/>
      <c r="G42" s="375"/>
    </row>
    <row r="43" spans="1:11" x14ac:dyDescent="0.2">
      <c r="A43" s="468"/>
      <c r="B43" s="468"/>
      <c r="C43" s="468"/>
      <c r="D43" s="468"/>
      <c r="E43" s="468"/>
    </row>
  </sheetData>
  <mergeCells count="43">
    <mergeCell ref="A12:E12"/>
    <mergeCell ref="B1:E1"/>
    <mergeCell ref="A2:E2"/>
    <mergeCell ref="A3:E3"/>
    <mergeCell ref="A4:E4"/>
    <mergeCell ref="A5:E5"/>
    <mergeCell ref="A6:E6"/>
    <mergeCell ref="A7:E7"/>
    <mergeCell ref="A8:E8"/>
    <mergeCell ref="A9:E9"/>
    <mergeCell ref="A10:E10"/>
    <mergeCell ref="A11:E11"/>
    <mergeCell ref="A24:E24"/>
    <mergeCell ref="A13:E13"/>
    <mergeCell ref="A14:E14"/>
    <mergeCell ref="A15:E15"/>
    <mergeCell ref="A16:E16"/>
    <mergeCell ref="A17:E17"/>
    <mergeCell ref="A18:E18"/>
    <mergeCell ref="A19:E19"/>
    <mergeCell ref="A20:E20"/>
    <mergeCell ref="A21:E21"/>
    <mergeCell ref="A22:E22"/>
    <mergeCell ref="A23:E23"/>
    <mergeCell ref="A36:E36"/>
    <mergeCell ref="A25:E25"/>
    <mergeCell ref="A26:E26"/>
    <mergeCell ref="A27:E27"/>
    <mergeCell ref="A28:E28"/>
    <mergeCell ref="A29:E29"/>
    <mergeCell ref="A30:E30"/>
    <mergeCell ref="A31:E31"/>
    <mergeCell ref="A32:E32"/>
    <mergeCell ref="A33:E33"/>
    <mergeCell ref="A34:E34"/>
    <mergeCell ref="A35:E35"/>
    <mergeCell ref="A43:E43"/>
    <mergeCell ref="A37:E37"/>
    <mergeCell ref="A38:E38"/>
    <mergeCell ref="A39:E39"/>
    <mergeCell ref="A40:E40"/>
    <mergeCell ref="A41:E41"/>
    <mergeCell ref="A42:E42"/>
  </mergeCells>
  <pageMargins left="0.7" right="0.7" top="0.75" bottom="0.75" header="0.3" footer="0.3"/>
  <pageSetup paperSize="9" orientation="landscape" r:id="rId1"/>
  <rowBreaks count="1" manualBreakCount="1">
    <brk id="25" max="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14</vt:i4>
      </vt:variant>
    </vt:vector>
  </HeadingPairs>
  <TitlesOfParts>
    <vt:vector size="27" baseType="lpstr">
      <vt:lpstr>0_PAGE_1</vt:lpstr>
      <vt:lpstr>1_TITRE</vt:lpstr>
      <vt:lpstr>2_PRODUCTION</vt:lpstr>
      <vt:lpstr>3_ENTREPRISE</vt:lpstr>
      <vt:lpstr>4_AUTEURS</vt:lpstr>
      <vt:lpstr>5_TOURNAGE_POST_DIST</vt:lpstr>
      <vt:lpstr>6_INTERPRETES</vt:lpstr>
      <vt:lpstr>7_TECHNICIENS</vt:lpstr>
      <vt:lpstr>8_DEVIS_XR</vt:lpstr>
      <vt:lpstr>INSTRUCTION</vt:lpstr>
      <vt:lpstr>9_PLAN DE FI</vt:lpstr>
      <vt:lpstr>LIGNE</vt:lpstr>
      <vt:lpstr>10_FIN</vt:lpstr>
      <vt:lpstr>'9_PLAN DE FI'!Impression_des_titres</vt:lpstr>
      <vt:lpstr>'0_PAGE_1'!Zone_d_impression</vt:lpstr>
      <vt:lpstr>'1_TITRE'!Zone_d_impression</vt:lpstr>
      <vt:lpstr>'10_FIN'!Zone_d_impression</vt:lpstr>
      <vt:lpstr>'2_PRODUCTION'!Zone_d_impression</vt:lpstr>
      <vt:lpstr>'3_ENTREPRISE'!Zone_d_impression</vt:lpstr>
      <vt:lpstr>'4_AUTEURS'!Zone_d_impression</vt:lpstr>
      <vt:lpstr>'5_TOURNAGE_POST_DIST'!Zone_d_impression</vt:lpstr>
      <vt:lpstr>'6_INTERPRETES'!Zone_d_impression</vt:lpstr>
      <vt:lpstr>'7_TECHNICIENS'!Zone_d_impression</vt:lpstr>
      <vt:lpstr>'8_DEVIS_XR'!Zone_d_impression</vt:lpstr>
      <vt:lpstr>'9_PLAN DE FI'!Zone_d_impression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CARON Benoît</cp:lastModifiedBy>
  <cp:lastPrinted>2020-02-16T18:45:03Z</cp:lastPrinted>
  <dcterms:created xsi:type="dcterms:W3CDTF">2015-12-22T16:14:18Z</dcterms:created>
  <dcterms:modified xsi:type="dcterms:W3CDTF">2021-10-12T06:52:27Z</dcterms:modified>
</cp:coreProperties>
</file>