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255" yWindow="-75" windowWidth="19440" windowHeight="4065" tabRatio="841"/>
  </bookViews>
  <sheets>
    <sheet name="0_COUVERTURE" sheetId="24" r:id="rId1"/>
    <sheet name="1_TITRE" sheetId="16" r:id="rId2"/>
    <sheet name="2_ENTREPRISE" sheetId="8" r:id="rId3"/>
    <sheet name="3_AUTEURS" sheetId="21" r:id="rId4"/>
    <sheet name="4_ARTISTES_TECHNICIENS" sheetId="9" r:id="rId5"/>
    <sheet name="5_OEUVRE" sheetId="1" r:id="rId6"/>
    <sheet name="6_DEVIS" sheetId="30" r:id="rId7"/>
    <sheet name="7_PLAN DE FI" sheetId="15" r:id="rId8"/>
    <sheet name="RESERVE" sheetId="28" state="hidden" r:id="rId9"/>
    <sheet name="LIGNE" sheetId="29" state="hidden" r:id="rId10"/>
    <sheet name="8_DERNIERE PAGE" sheetId="6" r:id="rId11"/>
  </sheets>
  <externalReferences>
    <externalReference r:id="rId12"/>
  </externalReferences>
  <definedNames>
    <definedName name="Coût_HT_Total">'[1]Plan de fi'!$C$3</definedName>
    <definedName name="Coût_TTC">'[1]Plan de fi'!$H$3</definedName>
    <definedName name="COUTTOTAL">RESERVE!$G$3</definedName>
    <definedName name="DEPENSESMINI">RESERVE!$R$31:$R$33</definedName>
    <definedName name="Plafond">RESERVE!$O$31:$O$33</definedName>
    <definedName name="Plancher">RESERVE!$N$31:$N$33</definedName>
    <definedName name="Taux">RESERVE!$Q$30:$Q$33</definedName>
    <definedName name="_xlnm.Print_Area" localSheetId="0">'0_COUVERTURE'!$A$1:$N$12</definedName>
    <definedName name="_xlnm.Print_Area" localSheetId="1">'1_TITRE'!$A$1:$N$23</definedName>
    <definedName name="_xlnm.Print_Area" localSheetId="2">'2_ENTREPRISE'!$A$1:$C$28</definedName>
    <definedName name="_xlnm.Print_Area" localSheetId="3">'3_AUTEURS'!$A$1:$G$27</definedName>
    <definedName name="_xlnm.Print_Area" localSheetId="4">'4_ARTISTES_TECHNICIENS'!$A$1:$I$22</definedName>
    <definedName name="_xlnm.Print_Area" localSheetId="5">'5_OEUVRE'!$A$1:$N$37</definedName>
    <definedName name="_xlnm.Print_Area" localSheetId="7">'7_PLAN DE FI'!$A$1:$D$50</definedName>
    <definedName name="_xlnm.Print_Area" localSheetId="10">'8_DERNIERE PAGE'!$A$1:$N$18</definedName>
    <definedName name="_xlnm.Print_Area" localSheetId="9">LIGNE!$A$1:$AI$2</definedName>
    <definedName name="_xlnm.Print_Area" localSheetId="8">RESERVE!$A$1:$M$34</definedName>
  </definedNames>
  <calcPr calcId="145621"/>
</workbook>
</file>

<file path=xl/calcChain.xml><?xml version="1.0" encoding="utf-8"?>
<calcChain xmlns="http://schemas.openxmlformats.org/spreadsheetml/2006/main">
  <c r="C2" i="30" l="1"/>
  <c r="G60" i="30"/>
  <c r="F60" i="30"/>
  <c r="E60" i="30"/>
  <c r="D60" i="30"/>
  <c r="G53" i="30"/>
  <c r="F53" i="30"/>
  <c r="E53" i="30"/>
  <c r="D53" i="30"/>
  <c r="G44" i="30"/>
  <c r="F44" i="30"/>
  <c r="E44" i="30"/>
  <c r="D44" i="30"/>
  <c r="G38" i="30"/>
  <c r="F38" i="30"/>
  <c r="E38" i="30"/>
  <c r="D38" i="30"/>
  <c r="G35" i="30"/>
  <c r="F35" i="30"/>
  <c r="E35" i="30"/>
  <c r="D35" i="30"/>
  <c r="G28" i="30"/>
  <c r="F28" i="30"/>
  <c r="E28" i="30"/>
  <c r="D28" i="30"/>
  <c r="G16" i="30"/>
  <c r="F16" i="30"/>
  <c r="E16" i="30"/>
  <c r="D16" i="30"/>
  <c r="G9" i="30"/>
  <c r="F9" i="30"/>
  <c r="E9" i="30"/>
  <c r="D9" i="30"/>
  <c r="G4" i="30"/>
  <c r="F4" i="30"/>
  <c r="E4" i="30"/>
  <c r="D4" i="30"/>
  <c r="L2" i="29"/>
  <c r="D35" i="28"/>
  <c r="AH2" i="29"/>
  <c r="Z2" i="29"/>
  <c r="AI2" i="29" s="1"/>
  <c r="N2" i="29"/>
  <c r="M2" i="29"/>
  <c r="K2" i="29"/>
  <c r="F2" i="29"/>
  <c r="F2" i="28"/>
  <c r="E2" i="29"/>
  <c r="D2" i="29"/>
  <c r="B2" i="28"/>
  <c r="B2" i="29"/>
  <c r="A2" i="28"/>
  <c r="A2" i="29"/>
  <c r="E65" i="30"/>
  <c r="E69" i="30"/>
  <c r="G65" i="30"/>
  <c r="G69" i="30"/>
  <c r="D65" i="30"/>
  <c r="D69" i="30"/>
  <c r="F65" i="30"/>
  <c r="F69" i="30"/>
  <c r="M27" i="1"/>
  <c r="D31" i="28"/>
  <c r="L27" i="1"/>
  <c r="A32" i="28"/>
  <c r="C48" i="15"/>
  <c r="D40" i="28"/>
  <c r="D39" i="28"/>
  <c r="D38" i="28"/>
  <c r="G13" i="21"/>
  <c r="G6" i="21"/>
  <c r="D2" i="28"/>
  <c r="H9" i="28"/>
  <c r="H10" i="28"/>
  <c r="H11" i="28"/>
  <c r="H12" i="28"/>
  <c r="H13" i="28"/>
  <c r="H14" i="28"/>
  <c r="H15" i="28"/>
  <c r="H16" i="28"/>
  <c r="H17" i="28"/>
  <c r="H18" i="28"/>
  <c r="H19" i="28"/>
  <c r="H20" i="28"/>
  <c r="H21" i="28"/>
  <c r="H22" i="28"/>
  <c r="H23" i="28"/>
  <c r="H24" i="28"/>
  <c r="H25" i="28"/>
  <c r="H26" i="28"/>
  <c r="H27" i="28"/>
  <c r="H28" i="28"/>
  <c r="H29" i="28"/>
  <c r="F36" i="28"/>
  <c r="M36" i="28"/>
  <c r="M35" i="28"/>
  <c r="P2" i="28"/>
  <c r="O2" i="28"/>
  <c r="N2" i="28"/>
  <c r="B35" i="28"/>
  <c r="B1" i="6"/>
  <c r="H2" i="28"/>
  <c r="B11" i="21"/>
  <c r="F35" i="28"/>
  <c r="M2" i="28"/>
  <c r="L2" i="28"/>
  <c r="R39" i="28"/>
  <c r="R40" i="28"/>
  <c r="A3" i="28"/>
  <c r="G3" i="28"/>
  <c r="B4" i="21"/>
  <c r="B1" i="21"/>
  <c r="C36" i="15"/>
  <c r="C31" i="15"/>
  <c r="C25" i="15"/>
  <c r="C16" i="15"/>
  <c r="C10" i="15"/>
  <c r="C5" i="15"/>
  <c r="B2" i="15"/>
  <c r="B1" i="9"/>
  <c r="B1" i="1"/>
  <c r="B1" i="8"/>
  <c r="B2" i="8"/>
  <c r="H8" i="28"/>
  <c r="H6" i="28"/>
  <c r="H7" i="28"/>
  <c r="H5" i="28"/>
  <c r="R6" i="28"/>
</calcChain>
</file>

<file path=xl/comments1.xml><?xml version="1.0" encoding="utf-8"?>
<comments xmlns="http://schemas.openxmlformats.org/spreadsheetml/2006/main">
  <authors>
    <author>CARON FAMILY</author>
    <author>Benoit CARON</author>
  </authors>
  <commentList>
    <comment ref="F15" authorId="0">
      <text>
        <r>
          <rPr>
            <b/>
            <sz val="9"/>
            <color indexed="81"/>
            <rFont val="Tahoma"/>
            <family val="2"/>
          </rPr>
          <t xml:space="preserve">
Il s'agit du projet non finalisé. Mais le montage présenté doit correspondre à une durée d'au moins 50% de la durée prévue pour l'œuvre terminée. </t>
        </r>
      </text>
    </comment>
    <comment ref="D19" authorId="1">
      <text>
        <r>
          <rPr>
            <b/>
            <sz val="9"/>
            <color indexed="81"/>
            <rFont val="Tahoma"/>
            <family val="2"/>
          </rPr>
          <t>Signature à apposer uniquement sur la version papier. 
Ne pas insérer de signature numérique.</t>
        </r>
      </text>
    </comment>
    <comment ref="H19" authorId="1">
      <text>
        <r>
          <rPr>
            <b/>
            <sz val="9"/>
            <color indexed="81"/>
            <rFont val="Tahoma"/>
            <family val="2"/>
          </rPr>
          <t>Signature à apposer uniquement sur la version papier. 
Ne pas insérer de signature numérique.</t>
        </r>
      </text>
    </comment>
    <comment ref="L19" authorId="1">
      <text>
        <r>
          <rPr>
            <b/>
            <sz val="9"/>
            <color indexed="81"/>
            <rFont val="Tahoma"/>
            <family val="2"/>
          </rPr>
          <t>Signature à apposer uniquement sur la version papier. 
Ne pas insérer de signature numérique.</t>
        </r>
        <r>
          <rPr>
            <sz val="9"/>
            <color indexed="81"/>
            <rFont val="Tahoma"/>
            <family val="2"/>
          </rPr>
          <t xml:space="preserve">
</t>
        </r>
      </text>
    </comment>
  </commentList>
</comments>
</file>

<file path=xl/comments2.xml><?xml version="1.0" encoding="utf-8"?>
<comments xmlns="http://schemas.openxmlformats.org/spreadsheetml/2006/main">
  <authors>
    <author>CARON FAMILY</author>
  </authors>
  <commentList>
    <comment ref="A3" authorId="0">
      <text>
        <r>
          <rPr>
            <b/>
            <sz val="9"/>
            <color indexed="81"/>
            <rFont val="Tahoma"/>
            <family val="2"/>
          </rPr>
          <t>SA, SARL, SAS, ...</t>
        </r>
      </text>
    </comment>
    <comment ref="A16" authorId="0">
      <text>
        <r>
          <rPr>
            <b/>
            <sz val="9"/>
            <color indexed="81"/>
            <rFont val="Tahoma"/>
            <family val="2"/>
          </rPr>
          <t>RCS: commune du Registre du Commerce et des Sociétés</t>
        </r>
      </text>
    </comment>
    <comment ref="A20" authorId="0">
      <text>
        <r>
          <rPr>
            <b/>
            <sz val="9"/>
            <color indexed="81"/>
            <rFont val="Tahoma"/>
            <family val="2"/>
          </rPr>
          <t>En moyenne, durant le dernier exercice approuvé.</t>
        </r>
      </text>
    </comment>
    <comment ref="A21" authorId="0">
      <text>
        <r>
          <rPr>
            <b/>
            <sz val="9"/>
            <color indexed="81"/>
            <rFont val="Tahoma"/>
            <family val="2"/>
          </rPr>
          <t>Production totale : Somme du chiffre d’affaires HT et de la production immobilisée, cet agrégat fournit une mesure de l’ensemble de l’activité des entreprises de l’audiovisuel. Il tient compte à la fois de la production d’œuvres nouvelles et des ventes de biens et de services, notamment les ventes de droits de diffusion.</t>
        </r>
      </text>
    </comment>
    <comment ref="A22" authorId="0">
      <text>
        <r>
          <rPr>
            <b/>
            <sz val="9"/>
            <color indexed="81"/>
            <rFont val="Tahoma"/>
            <family val="2"/>
          </rPr>
          <t>compte automatique cinéma ou audiovisuel. Répondre par oui ou par non.</t>
        </r>
      </text>
    </comment>
  </commentList>
</comments>
</file>

<file path=xl/comments3.xml><?xml version="1.0" encoding="utf-8"?>
<comments xmlns="http://schemas.openxmlformats.org/spreadsheetml/2006/main">
  <authors>
    <author>Benoit CARON</author>
    <author>CARON FAMILY</author>
  </authors>
  <commentList>
    <comment ref="A2" authorId="0">
      <text>
        <r>
          <rPr>
            <b/>
            <sz val="9"/>
            <color indexed="81"/>
            <rFont val="Tahoma"/>
            <family val="2"/>
          </rPr>
          <t>Si une inscription a été faite auprès du CNC. 
http://www.cnc.fr/web/fr/immatriculation-isan</t>
        </r>
        <r>
          <rPr>
            <sz val="9"/>
            <color indexed="81"/>
            <rFont val="Tahoma"/>
            <family val="2"/>
          </rPr>
          <t xml:space="preserve">
</t>
        </r>
      </text>
    </comment>
    <comment ref="A18" authorId="1">
      <text>
        <r>
          <rPr>
            <b/>
            <sz val="9"/>
            <color indexed="81"/>
            <rFont val="Tahoma"/>
            <family val="2"/>
          </rPr>
          <t>Résidence ou aide de la part du CNC, d'une collectivité territoriale ou d'une fondation privée.</t>
        </r>
      </text>
    </comment>
  </commentList>
</comments>
</file>

<file path=xl/comments4.xml><?xml version="1.0" encoding="utf-8"?>
<comments xmlns="http://schemas.openxmlformats.org/spreadsheetml/2006/main">
  <authors>
    <author>Benoit CARON</author>
  </authors>
  <commentList>
    <comment ref="C2" authorId="0">
      <text>
        <r>
          <rPr>
            <b/>
            <sz val="9"/>
            <color indexed="81"/>
            <rFont val="Tahoma"/>
            <family val="2"/>
          </rPr>
          <t>Ce devis correspond au modèle de devis CNC complété par une colonne des dépenses prévisionnelles en Occitanie. Vous pouvez utiliser votre propre devis à condition d'y ajouter une colonne dépenses régionales. 
A partir de votre devis sous excel, utiliser la fonction "Déplacer ou copier" afin d'insérer votre devis à la place de cet onglet.</t>
        </r>
      </text>
    </comment>
    <comment ref="G66" authorId="0">
      <text>
        <r>
          <rPr>
            <b/>
            <sz val="9"/>
            <color indexed="81"/>
            <rFont val="Tahoma"/>
            <family val="2"/>
          </rPr>
          <t>Les frais généraux des sociétés établies hors Occitanie ne sont pas pris en compte dans les dépenses en région.</t>
        </r>
      </text>
    </comment>
    <comment ref="G67" authorId="0">
      <text>
        <r>
          <rPr>
            <b/>
            <sz val="9"/>
            <color indexed="81"/>
            <rFont val="Tahoma"/>
            <family val="2"/>
          </rPr>
          <t>Le montant de ces imprévus sont limités à 10% du total partiel de la colonne "Occitanie".</t>
        </r>
      </text>
    </comment>
  </commentList>
</comments>
</file>

<file path=xl/comments5.xml><?xml version="1.0" encoding="utf-8"?>
<comments xmlns="http://schemas.openxmlformats.org/spreadsheetml/2006/main">
  <authors>
    <author>Benoit CARON</author>
  </authors>
  <commentList>
    <comment ref="J1" authorId="0">
      <text>
        <r>
          <rPr>
            <b/>
            <sz val="9"/>
            <color indexed="81"/>
            <rFont val="Tahoma"/>
            <family val="2"/>
          </rPr>
          <t>CINEMA
Court métrage de fiction CM F
Court métrage documentaire CM DOC 
Court métrage d’animation CM ANIM
Long métrage de fiction LM F
Long métrage documentaire LM DOC
Long métrage d’animation LM ANIM 
AUDIOVISUEL 
Fiction télévisée unitaire F-TV U
Fiction télévisée série F-TV S  
Documentaire unitaire DOC U
Documentaire série DOC S
Animation unitaire ANIM U
Animation série ANIM S
Web fiction WEB F
Web doc WEB DOC
Transmédia TRANS
Jeux vidéo JEUX
Multimédia MMEDIA
Aides aux entreprises ENT
Magazines MAG</t>
        </r>
      </text>
    </comment>
    <comment ref="K1" authorId="0">
      <text>
        <r>
          <rPr>
            <b/>
            <sz val="9"/>
            <color indexed="81"/>
            <rFont val="Tahoma"/>
            <family val="2"/>
          </rPr>
          <t xml:space="preserve">Production  PROD
Postproduction POST-P
Ecriture-développement et pilote EC-DEV
</t>
        </r>
      </text>
    </comment>
  </commentList>
</comments>
</file>

<file path=xl/comments6.xml><?xml version="1.0" encoding="utf-8"?>
<comments xmlns="http://schemas.openxmlformats.org/spreadsheetml/2006/main">
  <authors>
    <author>BC</author>
  </authors>
  <commentList>
    <comment ref="AU1" authorId="0">
      <text>
        <r>
          <rPr>
            <b/>
            <i/>
            <sz val="9"/>
            <color indexed="81"/>
            <rFont val="Tahoma"/>
            <family val="2"/>
          </rPr>
          <t>0 = refus CNC ou film abandonné.</t>
        </r>
      </text>
    </comment>
  </commentList>
</comments>
</file>

<file path=xl/sharedStrings.xml><?xml version="1.0" encoding="utf-8"?>
<sst xmlns="http://schemas.openxmlformats.org/spreadsheetml/2006/main" count="357" uniqueCount="306">
  <si>
    <t>Code NAF</t>
  </si>
  <si>
    <t>E-mail</t>
  </si>
  <si>
    <t>Langue de la version originale</t>
  </si>
  <si>
    <t>Nombre d'épisodes, le cas échéant</t>
  </si>
  <si>
    <t>Rôles secondaires</t>
  </si>
  <si>
    <t>Effets spéciaux</t>
  </si>
  <si>
    <t>Responsable du projet (personne à contacter)</t>
  </si>
  <si>
    <t>Adresse de correspondance (rue)</t>
  </si>
  <si>
    <t>Adresse de correspondance (code postal)</t>
  </si>
  <si>
    <t>Adresse de correspondance (ville)</t>
  </si>
  <si>
    <t>Prénom et nom</t>
  </si>
  <si>
    <t>Nom</t>
  </si>
  <si>
    <t>Montants</t>
  </si>
  <si>
    <t>Producteur(s) délégué(s)</t>
  </si>
  <si>
    <t>Numéraire</t>
  </si>
  <si>
    <t>Fonds de soutien producteur</t>
  </si>
  <si>
    <t>Frais généraux en participation</t>
  </si>
  <si>
    <t>Autres coproducteurs</t>
  </si>
  <si>
    <t>Autres</t>
  </si>
  <si>
    <t>Autre(s)</t>
  </si>
  <si>
    <t>Aides locales</t>
  </si>
  <si>
    <t>Préventes et minima garantis</t>
  </si>
  <si>
    <t>Salle</t>
  </si>
  <si>
    <t>Vidéo</t>
  </si>
  <si>
    <t>Total général</t>
  </si>
  <si>
    <t>TITRE</t>
  </si>
  <si>
    <t>GENRE</t>
  </si>
  <si>
    <t>DUREE</t>
  </si>
  <si>
    <t>PHASE</t>
  </si>
  <si>
    <t>Région</t>
  </si>
  <si>
    <t>Durée (mn)</t>
  </si>
  <si>
    <t>Relevé d’Identité Bancaire</t>
  </si>
  <si>
    <t>Dont:</t>
  </si>
  <si>
    <t>Acquis (A) ou date estimée pour une réponse</t>
  </si>
  <si>
    <t>Coût:</t>
  </si>
  <si>
    <t>Total</t>
  </si>
  <si>
    <t>Date:</t>
  </si>
  <si>
    <t>Diffusion site internet</t>
  </si>
  <si>
    <t>Autre diffusion</t>
  </si>
  <si>
    <t>Lien(s) de partage vidéo (œuvres précédentes, pilote, repérages, …)</t>
  </si>
  <si>
    <t>Téléphones</t>
  </si>
  <si>
    <t>Nom du représentant légal</t>
  </si>
  <si>
    <t>Titre (gérant(e), président(e),…)</t>
  </si>
  <si>
    <t>Extrait du K bis du registre du commerce pour les sociétés (datant de moins de trois mois) ou extrait du J.O. pour les associations</t>
  </si>
  <si>
    <t>PROCIREP</t>
  </si>
  <si>
    <t>Industrie</t>
  </si>
  <si>
    <t>Parrainages</t>
  </si>
  <si>
    <t>Financements participatifs</t>
  </si>
  <si>
    <t>Aides sélectives CNC et Europe</t>
  </si>
  <si>
    <t>ADAMI</t>
  </si>
  <si>
    <t>SACD-Beaumarchais</t>
  </si>
  <si>
    <t>SACEM</t>
  </si>
  <si>
    <t>Co-réalisateur (le cas échéant)</t>
  </si>
  <si>
    <t>Signature réalisateur-réalisatrice</t>
  </si>
  <si>
    <t>2° lien</t>
  </si>
  <si>
    <t>Adresse complète</t>
  </si>
  <si>
    <t xml:space="preserve">Production totale (du dernier exercice approuvé) : </t>
  </si>
  <si>
    <t>Compte automatique long-métrage du CNC ?</t>
  </si>
  <si>
    <t>COSIP automatique du CNC ?</t>
  </si>
  <si>
    <t xml:space="preserve">Effectifs employés (équivalent temps plein, permanent) : </t>
  </si>
  <si>
    <t>Forme juridique et capital de la société</t>
  </si>
  <si>
    <t>N° de SIRET et RCS</t>
  </si>
  <si>
    <t>Rôles principaux &amp; secondaires</t>
  </si>
  <si>
    <t>Figuration</t>
  </si>
  <si>
    <t>Région Occitanie / Pyrénées-Méditerranée</t>
  </si>
  <si>
    <t>fiction, documentaire, documentaire &amp; fiction ?</t>
  </si>
  <si>
    <t>Prénom NOM du réalisateur</t>
  </si>
  <si>
    <t>Réalisation (Prénom et NOM)</t>
  </si>
  <si>
    <t>Prénom NOM du co-réalisateur</t>
  </si>
  <si>
    <t>Un certificat social (délivré en ligne sur le site de l'Urssaf)</t>
  </si>
  <si>
    <t>Court-métrage, unitaire, série, long-métrage, pilote, transmédia ?</t>
  </si>
  <si>
    <t>première destination: cinéma, télévision, internet,…?</t>
  </si>
  <si>
    <t>Dépenses sur le territoire de la Région Occitanie (estimation)</t>
  </si>
  <si>
    <t>Entreprise de production déléguée</t>
  </si>
  <si>
    <t>Montant de l'aide sollicitée auprès de la Région Occitanie</t>
  </si>
  <si>
    <t>Résident en Occitanie ?</t>
  </si>
  <si>
    <t>Conformément aux articles 39 et suivants de la loi n° 78-17 du 6 janvier 1978 relative à l’informatique, aux fichiers et aux libertés, toute personne peut obtenir communication et, le cas échéant, rectification ou suppression des informations la concernant, en s’adressant à la Région Occitanie.</t>
  </si>
  <si>
    <t>Courrier électronique et/ou téléphone si résident en Occitanie</t>
  </si>
  <si>
    <t>AUTEUR</t>
  </si>
  <si>
    <t>ENTREPRISE</t>
  </si>
  <si>
    <t>EPISODES</t>
  </si>
  <si>
    <t>HT</t>
  </si>
  <si>
    <t>Dépenses minimum en Occitanie par rapport au budget total du film*</t>
  </si>
  <si>
    <t>Documentaire</t>
  </si>
  <si>
    <t>Animation</t>
  </si>
  <si>
    <t>Fiction</t>
  </si>
  <si>
    <t xml:space="preserve">* : En cas de coproduction internationale, ce taux s’applique sur la part nationale. </t>
  </si>
  <si>
    <t>Dépenses mini</t>
  </si>
  <si>
    <t>Signature du co-réalisateur (le cas échéant)</t>
  </si>
  <si>
    <t>Total apports diffuseurs:</t>
  </si>
  <si>
    <t>Durée:</t>
  </si>
  <si>
    <t>Apport théorique minimum:</t>
  </si>
  <si>
    <t>Retombées économiques directes</t>
  </si>
  <si>
    <t xml:space="preserve">Ce dossier comporte plusieurs feuilles (tableur avec onglets). Merci de le compléter au mieux afin de permettre l'examen de votre demande par les services de la Région qui seront chargés d'instruire votre demande ainsi que par les lecteurs réunis par la Région Occitanie qui donneront un avis sur l'intérêt artistique et économique du projet présenté. 
</t>
  </si>
  <si>
    <t>film@laregion.fr</t>
  </si>
  <si>
    <t>REGION OCCITANIE 
PYRENEES-MEDITERRANEE</t>
  </si>
  <si>
    <t>&lt;Prévisions&gt;</t>
  </si>
  <si>
    <t xml:space="preserve"> </t>
  </si>
  <si>
    <t>Réalisation</t>
  </si>
  <si>
    <t>Courrier électronique et/ou téléphone, si résident en Occitanie</t>
  </si>
  <si>
    <t>Signature du représentant de l'entreprise de production déléguée</t>
  </si>
  <si>
    <t>Adresse du siège social (rue)</t>
  </si>
  <si>
    <t>Adresse du siège social (code postal)</t>
  </si>
  <si>
    <t>Adresse du siège social (ville)</t>
  </si>
  <si>
    <t>Compléter uniquement si différent:</t>
  </si>
  <si>
    <t>DEP.</t>
  </si>
  <si>
    <t>Eléments de la demande de soutien à adresser à la Région Occitanie</t>
  </si>
  <si>
    <t>Fiche de renseignements (ce fichier complété)</t>
  </si>
  <si>
    <t>en 1 seul fichier de préférence, 
sous format .pdf</t>
  </si>
  <si>
    <t xml:space="preserve">Lettre de demande adressée à Madame la Présidente de la Région Occitanie, précisant la nature et le montant de l'aide souhaitée. </t>
  </si>
  <si>
    <t>Si avis favorable du comité de lecture, il sera demandé avant proposition de vote auprès des élus régionaux :</t>
  </si>
  <si>
    <t>.pdf</t>
  </si>
  <si>
    <t>Taux dép.</t>
  </si>
  <si>
    <t>Dépenses R.</t>
  </si>
  <si>
    <t>Fin. publics</t>
  </si>
  <si>
    <t>Taux FP</t>
  </si>
  <si>
    <t>Numéro ISAN de l'œuvre</t>
  </si>
  <si>
    <t>Code Postal</t>
  </si>
  <si>
    <t>Commune</t>
  </si>
  <si>
    <t>Budget total lors demande</t>
  </si>
  <si>
    <t>Budget total lors attribution</t>
  </si>
  <si>
    <t>Tel.</t>
  </si>
  <si>
    <t>Rappel des caractéristiques du projet</t>
  </si>
  <si>
    <t>Fiction-Documentaire</t>
  </si>
  <si>
    <t>Cinéma</t>
  </si>
  <si>
    <t>Télévision</t>
  </si>
  <si>
    <t>Internet</t>
  </si>
  <si>
    <t>Autre</t>
  </si>
  <si>
    <t>Série</t>
  </si>
  <si>
    <t>Unitaire</t>
  </si>
  <si>
    <t>Transmédia</t>
  </si>
  <si>
    <t xml:space="preserve">première destination: </t>
  </si>
  <si>
    <t>Genre</t>
  </si>
  <si>
    <t>CM F</t>
  </si>
  <si>
    <t xml:space="preserve">CM DOC </t>
  </si>
  <si>
    <t>CM ANIM</t>
  </si>
  <si>
    <t>LM F</t>
  </si>
  <si>
    <t>LM DOC</t>
  </si>
  <si>
    <t xml:space="preserve">LM ANIM </t>
  </si>
  <si>
    <t>F-TV U</t>
  </si>
  <si>
    <t xml:space="preserve">F-TV S  </t>
  </si>
  <si>
    <t>DOC U</t>
  </si>
  <si>
    <t>DOC S</t>
  </si>
  <si>
    <t>ANIM U</t>
  </si>
  <si>
    <t>ANIM S</t>
  </si>
  <si>
    <t>WEB F</t>
  </si>
  <si>
    <t>WEB DOC</t>
  </si>
  <si>
    <t>TRANS</t>
  </si>
  <si>
    <t>JEUX</t>
  </si>
  <si>
    <t>MMEDIA</t>
  </si>
  <si>
    <t>ENT</t>
  </si>
  <si>
    <t>MAG</t>
  </si>
  <si>
    <t>Références pour menus déroulants</t>
  </si>
  <si>
    <t>Phase</t>
  </si>
  <si>
    <t>PROD</t>
  </si>
  <si>
    <t>POST-P</t>
  </si>
  <si>
    <t>EC-DEV</t>
  </si>
  <si>
    <t>00000</t>
  </si>
  <si>
    <t>N° RNA (pour les associations uniquement)</t>
  </si>
  <si>
    <t>Pour l’écriture et le développement ou pour la production, un classeur spécifique est à utiliser. Merci de le demander auprès des services de la Région.</t>
  </si>
  <si>
    <t xml:space="preserve">Budget total de la distribution (estimation) </t>
  </si>
  <si>
    <t>Titre de l'œuvre</t>
  </si>
  <si>
    <t>Long-Métrage</t>
  </si>
  <si>
    <t>Unitaire, série, long-métrage, transmédia ?</t>
  </si>
  <si>
    <t>Période ou dates</t>
  </si>
  <si>
    <t xml:space="preserve">Rôles principaux </t>
  </si>
  <si>
    <t xml:space="preserve">Nombre d'artistes-interprètes établis en Occitanie </t>
  </si>
  <si>
    <t>Nombre de cachets pour les artistes-interprètes établis en Occitanie</t>
  </si>
  <si>
    <t xml:space="preserve">Msse salariale pour les artistes-interprètes établis en Occitanie </t>
  </si>
  <si>
    <t>Nombre de techniciens établis en Occitanie</t>
  </si>
  <si>
    <t>Masse salariale pour les techniciens établis en Occitanie</t>
  </si>
  <si>
    <t>Distribution ou diffusion Pays 1</t>
  </si>
  <si>
    <t>Distibution ou diffusion Pays 2</t>
  </si>
  <si>
    <t>Distibution ou diffusion Pays 3</t>
  </si>
  <si>
    <t>Rappel des autres régions ou pays de tournage ou de fabrication</t>
  </si>
  <si>
    <t>Télévision France</t>
  </si>
  <si>
    <t>Post-production image</t>
  </si>
  <si>
    <t>Post-production son</t>
  </si>
  <si>
    <t>Traduction</t>
  </si>
  <si>
    <t>Sous-titrage</t>
  </si>
  <si>
    <t>Doublage</t>
  </si>
  <si>
    <t>Audiodescription</t>
  </si>
  <si>
    <t>Entreprise</t>
  </si>
  <si>
    <t>Siège social</t>
  </si>
  <si>
    <t xml:space="preserve">Autres travaux </t>
  </si>
  <si>
    <t>Entreprise ou prestataire</t>
  </si>
  <si>
    <t>Relations presse</t>
  </si>
  <si>
    <t xml:space="preserve"> Plan de financement distribution</t>
  </si>
  <si>
    <t>Aide automatique à la distribution du CNC</t>
  </si>
  <si>
    <t>Aide sélective à la distribution du CNC</t>
  </si>
  <si>
    <t>Aide européenne à la distribtion</t>
  </si>
  <si>
    <t>VOD</t>
  </si>
  <si>
    <t>Télévisions 1</t>
  </si>
  <si>
    <t>Télévisions 2</t>
  </si>
  <si>
    <t>Télévisions 3</t>
  </si>
  <si>
    <t>Etranger (préciser le ou les pays) 1</t>
  </si>
  <si>
    <t>Etranger (préciser le ou les pays) 2</t>
  </si>
  <si>
    <t>Etranger (préciser le ou les pays) 3</t>
  </si>
  <si>
    <t>Marketing et publicité</t>
  </si>
  <si>
    <t>Autres frais de distribution</t>
  </si>
  <si>
    <t>Coût prévisio.</t>
  </si>
  <si>
    <t>Masterisation, Encodage, DCP</t>
  </si>
  <si>
    <t>Distribution salles France</t>
  </si>
  <si>
    <t>Edition, distribution vidéo/VOD France</t>
  </si>
  <si>
    <t>Période ou dates prévues</t>
  </si>
  <si>
    <t>Période, dates envisagées, précisions éventuelles</t>
  </si>
  <si>
    <t>Lettre d'intérêt ou contrat d'un diffuseur ou distributeur</t>
  </si>
  <si>
    <t>Notification éventuelle d'autres sources de financement</t>
  </si>
  <si>
    <t>Scénario, adaptation, dialogues, graphisme et/ou co-réalisation ?</t>
  </si>
  <si>
    <t>Ce film a-t-il fait l'objet d'un atelier ou résidence d'écriture ou bénéficié d'une aide à l'écriture ou au développement ?</t>
  </si>
  <si>
    <t>Ce film bénéficie-t-il du soutien dun organisme tel que ACID, AFCAE, MEDAI, Eurimages,…</t>
  </si>
  <si>
    <t>Ce film a-t-il été sélectionné ou primé dans un festival ? Préciser l'année.</t>
  </si>
  <si>
    <t>Ce film a-t-il fait l'objet d'autres aides publiques lors de sa préparation ou production</t>
  </si>
  <si>
    <t>Ce film a-t-il fait l'objet d'une aide de la Région Occitanie lors de sa préparation ou production ?</t>
  </si>
  <si>
    <t>Distribution</t>
  </si>
  <si>
    <t>dont dépenses en Occitanie</t>
  </si>
  <si>
    <t>Rappel des principaux lieux de tournage ou de fabrication sur le territoire de l'Occitanie</t>
  </si>
  <si>
    <t>Lien(s) de partage vidéo de l'œuvre concernée (obligatoire)</t>
  </si>
  <si>
    <t>Lien(s) de partage vidéo (œuvres précédentes)</t>
  </si>
  <si>
    <t>Lien de partage vidéo de l'œuvre concernée (obligatoire)</t>
  </si>
  <si>
    <t>Note d'intention du réalisateur</t>
  </si>
  <si>
    <t>Filmographie récente du producteur et/ou de la société de production et projets en préparation</t>
  </si>
  <si>
    <t>Copie du contrat d'auteur ou de l'option, signé avec la société de production</t>
  </si>
  <si>
    <t>Pour un projet d’adaptation, l’autorisation de l’ayant-droit de l’œuvre originale concernée</t>
  </si>
  <si>
    <t>CV du réalisateur</t>
  </si>
  <si>
    <t>Plan de financement pour la production de l'œuvre (avant la demande de distribution)</t>
  </si>
  <si>
    <t>Principaux postes du devis avec une colonne des dépenses en Occitanie lors de la production</t>
  </si>
  <si>
    <t>Résumé des projets de diffusion ou de distribution (400 caractères maxi)</t>
  </si>
  <si>
    <t>Descriptif de l'oeuvre, court synopsis (600 caractères maxi)</t>
  </si>
  <si>
    <t>Réalisat
rice</t>
  </si>
  <si>
    <t>Auteur Région</t>
  </si>
  <si>
    <t>Région de l'entreprise</t>
  </si>
  <si>
    <t>Dép.</t>
  </si>
  <si>
    <t>Notes production, diffusion et financements
(interne)</t>
  </si>
  <si>
    <t>FAMILLE DE GENRE</t>
  </si>
  <si>
    <t>EPISO.</t>
  </si>
  <si>
    <t>DATES TOURNAGES PREVUS</t>
  </si>
  <si>
    <t>LIEUX TOURNAGE PREVUS</t>
  </si>
  <si>
    <t>MONTANT</t>
  </si>
  <si>
    <t>DIFFUSEUR PRINCIPAL</t>
  </si>
  <si>
    <t>Volet CNC</t>
  </si>
  <si>
    <t xml:space="preserve">Date
Comité
Lecture
</t>
  </si>
  <si>
    <t>Date CP</t>
  </si>
  <si>
    <t>Année CP</t>
  </si>
  <si>
    <t xml:space="preserve"> Mandaté </t>
  </si>
  <si>
    <t>Part Région</t>
  </si>
  <si>
    <t>Part CNC</t>
  </si>
  <si>
    <t>Budget prévu</t>
  </si>
  <si>
    <t>Présentation</t>
  </si>
  <si>
    <t>Synopsis</t>
  </si>
  <si>
    <t>Lieux de tournage
Dép./ Commune/ Site</t>
  </si>
  <si>
    <t>Jours de tournage total prévus</t>
  </si>
  <si>
    <t>Jours de tournage R prévus</t>
  </si>
  <si>
    <t>Nombre de jours de tournage réalisés</t>
  </si>
  <si>
    <t>Budget définitif</t>
  </si>
  <si>
    <t>Dépenses région prévues</t>
  </si>
  <si>
    <t>% Dép. en région prévues</t>
  </si>
  <si>
    <t>Dépenses en région réalisées</t>
  </si>
  <si>
    <t>% Dépenses en région réalisées</t>
  </si>
  <si>
    <t>Masse salariale comédiens R prévue</t>
  </si>
  <si>
    <t>Masse salariale comédiens R réalisés</t>
  </si>
  <si>
    <t>Nombre de jours-techniciens prévus</t>
  </si>
  <si>
    <t>Nombre de jours-techniciens réalisés</t>
  </si>
  <si>
    <t>Masse salariale techniciens R région prévue</t>
  </si>
  <si>
    <t>Masse salariale techniciens R  région réalisée</t>
  </si>
  <si>
    <t>% Fin. Région</t>
  </si>
  <si>
    <t>Financ. Publics
hors Région</t>
  </si>
  <si>
    <t>% Financ. Publics</t>
  </si>
  <si>
    <t>Bilan CNC 
ou Statut</t>
  </si>
  <si>
    <t>Suivi par</t>
  </si>
  <si>
    <t>Dépenses à l'étranger (€)</t>
  </si>
  <si>
    <t>Dépenses en France (€)</t>
  </si>
  <si>
    <t>Dépenses totales (€)</t>
  </si>
  <si>
    <t>Dont dépenses en Occitanie / Pyrénées-Méditerranée (€)</t>
  </si>
  <si>
    <t>1. Droits artistiques</t>
  </si>
  <si>
    <t>2. Personnel</t>
  </si>
  <si>
    <r>
      <t xml:space="preserve">Devis (suite)
</t>
    </r>
    <r>
      <rPr>
        <b/>
        <sz val="8"/>
        <rFont val="Calibri"/>
        <family val="2"/>
        <scheme val="minor"/>
      </rPr>
      <t>page 2/3</t>
    </r>
  </si>
  <si>
    <t>4. Charges sociales</t>
  </si>
  <si>
    <r>
      <t xml:space="preserve">Devis (suite)
</t>
    </r>
    <r>
      <rPr>
        <b/>
        <sz val="8"/>
        <rFont val="Calibri"/>
        <family val="2"/>
        <scheme val="minor"/>
      </rPr>
      <t>page 3/3</t>
    </r>
  </si>
  <si>
    <t>9. Assurances et divers</t>
  </si>
  <si>
    <t>Total partiel</t>
  </si>
  <si>
    <t xml:space="preserve">Frais généraux </t>
  </si>
  <si>
    <t>Imprévus</t>
  </si>
  <si>
    <t>Total hors TVA</t>
  </si>
  <si>
    <r>
      <t xml:space="preserve">Devis frais de diffusion - distribution
</t>
    </r>
    <r>
      <rPr>
        <b/>
        <sz val="8"/>
        <rFont val="Calibri"/>
        <family val="2"/>
        <scheme val="minor"/>
      </rPr>
      <t>page 1/3</t>
    </r>
  </si>
  <si>
    <t>7. Copies et frais techniques</t>
  </si>
  <si>
    <t>8. Achat d'espaces</t>
  </si>
  <si>
    <t>5. Frais de promotion</t>
  </si>
  <si>
    <t>6. Transports, défraiements, régie</t>
  </si>
  <si>
    <t>3. Interprétation et frais de traduction</t>
  </si>
  <si>
    <t>Vérifier sur l'onglet dernière page les éléments à adresser aux coordonnées suivantes :</t>
  </si>
  <si>
    <r>
      <rPr>
        <b/>
        <sz val="9"/>
        <color theme="1"/>
        <rFont val="Calibri"/>
        <family val="2"/>
        <scheme val="minor"/>
      </rPr>
      <t>Pour les projets Fiction :</t>
    </r>
    <r>
      <rPr>
        <sz val="9"/>
        <color theme="1"/>
        <rFont val="Calibri"/>
        <family val="2"/>
        <scheme val="minor"/>
      </rPr>
      <t xml:space="preserve">
Région Occitanie - site de Montpellier
DCP - Service industries créatives
201, avenue de la Pompignane
34064 Montpellier cedex 2</t>
    </r>
  </si>
  <si>
    <t>A l'adresse mail : film@laregion.fr
avant la date indiquée sur l'onglet de couverture,</t>
  </si>
  <si>
    <t>Par courrier, en un seul envoi avant la date et à l'adresse postale indiquées sur l'onglet de couverture</t>
  </si>
  <si>
    <t>Format .xls ou .xlsx 
ET
Format  .pdf</t>
  </si>
  <si>
    <t>Pour réaliser un pdf de l'ensemble d'un classeur excel allez sous fichier / imprimer et dans Paramètres, choisir "Imprimer le classeur entier". Choisissez ensuite le convertisseur pdf (Acrobat ou autre).</t>
  </si>
  <si>
    <r>
      <rPr>
        <b/>
        <sz val="9"/>
        <color theme="1"/>
        <rFont val="Calibri"/>
        <family val="2"/>
        <scheme val="minor"/>
      </rPr>
      <t>Pour les projets Documentaire &amp; Animation :</t>
    </r>
    <r>
      <rPr>
        <sz val="9"/>
        <color theme="1"/>
        <rFont val="Calibri"/>
        <family val="2"/>
        <scheme val="minor"/>
      </rPr>
      <t xml:space="preserve">
Région Occitanie - site de Toulouse
DCP - Service industries créatives
22, boulevard du Maréchal Juin
31406 Toulouse cedex 9</t>
    </r>
  </si>
  <si>
    <t xml:space="preserve">
Nous certifions par la présente être le(s) seul(s) auteur(s) de cette œuvre et garantissons le Conseil Régional Occitanie contre tout recours que pourrait faire à son encontre toute personne qui prétendrait détenir des droits sur ladite œuvre ou sur l'aide qui pourrait nous être accordée. 
Le producteur délégué certifie que sa structure est en règle vis a vis de ses obligations fiscales et sociales et certifie exactes et sincères les informations mentionnées dans le présent document. Il déclare ne pas faire l’objet d’une procédure collective (ex : redressement, liquidation…) liée à des difficultés économiques, et ne pas être considéré comme une entreprise en difficulté au regard de la réglementation européenne des aides d’Etat . Cette demande est effectuée dans le cadre du dispositif d'aide à la création audiovisuelle de la Région Occitanie en vigueur à la date de la demande.
</t>
  </si>
  <si>
    <t>Titre du projet</t>
  </si>
  <si>
    <t>WEB ANIM</t>
  </si>
  <si>
    <t>GENRE (GLOBAL)</t>
  </si>
  <si>
    <t>Dossier de demande d'aide à la distribution
pour une oeuvre audiovisuelle</t>
  </si>
  <si>
    <t xml:space="preserve">Pour le documentaire : avant le 29 mars 2019 pour le comité de lecture qui se réunira fin juin-début juillet 2019
Pour l'animation : avant le 5 juillet 2019 pour le comité de lecture qui se réunira mi-septembre 2019
Les dates et modalités des sessions suivantes peuvent être consultées sur le site de la Région.
</t>
  </si>
  <si>
    <t xml:space="preserve">avant le 5 avril 2019 pour le comité de lecture qui se réunira mi juin début juillet 2019
Les dates et modalités des sessions suivantes peuvent être consultées sur le site de la Région.
</t>
  </si>
  <si>
    <t>1 exemplaire signé</t>
  </si>
  <si>
    <t>1 exemplaire, 
relié de préférence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</si>
</sst>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0.00\ &quot;€&quot;_-;\-* #,##0.00\ &quot;€&quot;_-;_-* &quot;-&quot;??\ &quot;€&quot;_-;_-@_-"/>
    <numFmt numFmtId="43" formatCode="_-* #,##0.00\ _€_-;\-* #,##0.00\ _€_-;_-* &quot;-&quot;??\ _€_-;_-@_-"/>
    <numFmt numFmtId="164" formatCode="_-* #,##0\ &quot;€&quot;_-;\-* #,##0\ &quot;€&quot;_-;_-* &quot;-&quot;??\ &quot;€&quot;_-;_-@_-"/>
    <numFmt numFmtId="165" formatCode="_-* #,##0\ [$€-40C]_-;\-* #,##0\ [$€-40C]_-;_-* &quot;-&quot;??\ [$€-40C]_-;_-@_-"/>
    <numFmt numFmtId="166" formatCode="_-* #,##0\ _€_-;\-* #,##0\ _€_-;_-* &quot;-&quot;??\ _€_-;_-@_-"/>
    <numFmt numFmtId="167" formatCode="00000"/>
    <numFmt numFmtId="168" formatCode="&quot;&quot;"/>
    <numFmt numFmtId="169" formatCode="0#&quot; &quot;##&quot; &quot;##&quot; &quot;##&quot; &quot;##"/>
    <numFmt numFmtId="170" formatCode="mm/yyyy"/>
    <numFmt numFmtId="171" formatCode="#,##0_ ;[Red]\-#,##0\ "/>
  </numFmts>
  <fonts count="42" x14ac:knownFonts="1">
    <font>
      <sz val="9"/>
      <color theme="1"/>
      <name val="Calibri"/>
      <family val="2"/>
      <scheme val="minor"/>
    </font>
    <font>
      <b/>
      <sz val="9"/>
      <color theme="4" tint="-0.499984740745262"/>
      <name val="Calibri"/>
      <family val="2"/>
      <scheme val="minor"/>
    </font>
    <font>
      <sz val="9"/>
      <color theme="1"/>
      <name val="Calibri"/>
      <family val="2"/>
      <scheme val="minor"/>
    </font>
    <font>
      <b/>
      <sz val="9"/>
      <name val="Calibri"/>
      <family val="2"/>
      <scheme val="minor"/>
    </font>
    <font>
      <sz val="9"/>
      <name val="Calibri"/>
      <family val="2"/>
      <scheme val="minor"/>
    </font>
    <font>
      <sz val="10"/>
      <name val="MS Sans Serif"/>
      <family val="2"/>
    </font>
    <font>
      <sz val="10"/>
      <name val="Calibri"/>
      <family val="2"/>
      <scheme val="minor"/>
    </font>
    <font>
      <sz val="10"/>
      <name val="Arial"/>
      <family val="2"/>
    </font>
    <font>
      <sz val="11"/>
      <name val="Calibri"/>
      <family val="2"/>
      <scheme val="minor"/>
    </font>
    <font>
      <b/>
      <sz val="11"/>
      <name val="Calibri"/>
      <family val="2"/>
      <scheme val="minor"/>
    </font>
    <font>
      <b/>
      <sz val="11"/>
      <color theme="4" tint="-0.499984740745262"/>
      <name val="Calibri"/>
      <family val="2"/>
      <scheme val="minor"/>
    </font>
    <font>
      <b/>
      <sz val="12"/>
      <name val="Calibri"/>
      <family val="2"/>
      <scheme val="minor"/>
    </font>
    <font>
      <b/>
      <sz val="9"/>
      <color indexed="81"/>
      <name val="Tahoma"/>
      <family val="2"/>
    </font>
    <font>
      <sz val="9"/>
      <color theme="2" tint="-9.9978637043366805E-2"/>
      <name val="Calibri"/>
      <family val="2"/>
      <scheme val="minor"/>
    </font>
    <font>
      <b/>
      <sz val="9"/>
      <color theme="1"/>
      <name val="Calibri"/>
      <family val="2"/>
    </font>
    <font>
      <sz val="9"/>
      <color theme="0"/>
      <name val="Calibri"/>
      <family val="2"/>
      <scheme val="minor"/>
    </font>
    <font>
      <u/>
      <sz val="9"/>
      <color theme="10"/>
      <name val="Calibri"/>
      <family val="2"/>
      <scheme val="minor"/>
    </font>
    <font>
      <b/>
      <i/>
      <sz val="9"/>
      <color theme="4" tint="-0.499984740745262"/>
      <name val="Calibri"/>
      <family val="2"/>
      <scheme val="minor"/>
    </font>
    <font>
      <b/>
      <sz val="10"/>
      <color theme="3" tint="-0.499984740745262"/>
      <name val="Calibri"/>
      <family val="2"/>
      <scheme val="minor"/>
    </font>
    <font>
      <b/>
      <sz val="9"/>
      <color theme="3" tint="-0.499984740745262"/>
      <name val="Calibri"/>
      <family val="2"/>
    </font>
    <font>
      <sz val="9"/>
      <color indexed="81"/>
      <name val="Tahoma"/>
      <family val="2"/>
    </font>
    <font>
      <b/>
      <sz val="9"/>
      <color theme="1"/>
      <name val="Calibri"/>
      <family val="2"/>
      <scheme val="minor"/>
    </font>
    <font>
      <sz val="8"/>
      <color theme="4" tint="-0.499984740745262"/>
      <name val="Calibri"/>
      <family val="2"/>
      <scheme val="minor"/>
    </font>
    <font>
      <sz val="8"/>
      <color theme="3"/>
      <name val="Calibri"/>
      <family val="2"/>
      <scheme val="minor"/>
    </font>
    <font>
      <b/>
      <sz val="10"/>
      <color theme="3"/>
      <name val="Calibri"/>
      <family val="2"/>
      <scheme val="minor"/>
    </font>
    <font>
      <b/>
      <sz val="9"/>
      <color theme="3"/>
      <name val="Calibri"/>
      <family val="2"/>
      <scheme val="minor"/>
    </font>
    <font>
      <sz val="8"/>
      <color theme="1"/>
      <name val="Calibri"/>
      <family val="2"/>
      <scheme val="minor"/>
    </font>
    <font>
      <b/>
      <sz val="8"/>
      <color theme="4"/>
      <name val="Calibri"/>
      <family val="2"/>
      <scheme val="minor"/>
    </font>
    <font>
      <b/>
      <sz val="9"/>
      <color theme="0"/>
      <name val="Calibri"/>
      <family val="2"/>
      <scheme val="minor"/>
    </font>
    <font>
      <b/>
      <sz val="8"/>
      <color theme="1"/>
      <name val="Calibri"/>
      <family val="2"/>
      <scheme val="minor"/>
    </font>
    <font>
      <sz val="9"/>
      <color theme="2" tint="-0.499984740745262"/>
      <name val="Calibri"/>
      <family val="2"/>
      <scheme val="minor"/>
    </font>
    <font>
      <sz val="9"/>
      <color theme="6"/>
      <name val="Calibri"/>
      <family val="2"/>
      <scheme val="minor"/>
    </font>
    <font>
      <sz val="8"/>
      <name val="Verdana"/>
      <family val="2"/>
    </font>
    <font>
      <b/>
      <sz val="9"/>
      <color theme="4" tint="-0.499984740745262"/>
      <name val="Calibri"/>
      <family val="2"/>
    </font>
    <font>
      <b/>
      <sz val="8"/>
      <color theme="0"/>
      <name val="Calibri"/>
      <family val="2"/>
      <scheme val="minor"/>
    </font>
    <font>
      <sz val="10"/>
      <name val="Verdana"/>
      <family val="2"/>
    </font>
    <font>
      <sz val="8"/>
      <color theme="0"/>
      <name val="Calibri"/>
      <family val="2"/>
      <scheme val="minor"/>
    </font>
    <font>
      <b/>
      <i/>
      <sz val="9"/>
      <color indexed="81"/>
      <name val="Tahoma"/>
      <family val="2"/>
    </font>
    <font>
      <b/>
      <sz val="13"/>
      <name val="Calibri"/>
      <family val="2"/>
      <scheme val="minor"/>
    </font>
    <font>
      <b/>
      <sz val="8"/>
      <name val="Calibri"/>
      <family val="2"/>
      <scheme val="minor"/>
    </font>
    <font>
      <sz val="13"/>
      <name val="Calibri"/>
      <family val="2"/>
      <scheme val="minor"/>
    </font>
    <font>
      <b/>
      <sz val="10.5"/>
      <name val="Calibri"/>
      <family val="2"/>
      <scheme val="minor"/>
    </font>
  </fonts>
  <fills count="17">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indexed="9"/>
        <bgColor indexed="64"/>
      </patternFill>
    </fill>
    <fill>
      <patternFill patternType="solid">
        <fgColor theme="3"/>
        <bgColor indexed="64"/>
      </patternFill>
    </fill>
    <fill>
      <patternFill patternType="solid">
        <fgColor theme="6"/>
        <bgColor indexed="64"/>
      </patternFill>
    </fill>
    <fill>
      <patternFill patternType="solid">
        <fgColor theme="9"/>
        <bgColor indexed="64"/>
      </patternFill>
    </fill>
    <fill>
      <patternFill patternType="solid">
        <fgColor theme="5" tint="0.79998168889431442"/>
        <bgColor indexed="64"/>
      </patternFill>
    </fill>
    <fill>
      <patternFill patternType="solid">
        <fgColor rgb="FFFFC000"/>
        <bgColor indexed="64"/>
      </patternFill>
    </fill>
    <fill>
      <patternFill patternType="solid">
        <fgColor theme="6" tint="-0.49998474074526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top/>
      <bottom/>
      <diagonal/>
    </border>
    <border>
      <left/>
      <right style="thin">
        <color theme="4" tint="-0.249977111117893"/>
      </right>
      <top/>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bottom style="thin">
        <color theme="4" tint="-0.249977111117893"/>
      </bottom>
      <diagonal/>
    </border>
    <border>
      <left style="thin">
        <color theme="4" tint="-0.249977111117893"/>
      </left>
      <right/>
      <top style="thin">
        <color indexed="64"/>
      </top>
      <bottom/>
      <diagonal/>
    </border>
    <border>
      <left/>
      <right style="thin">
        <color theme="4" tint="-0.249977111117893"/>
      </right>
      <top style="thin">
        <color indexed="64"/>
      </top>
      <bottom/>
      <diagonal/>
    </border>
    <border>
      <left style="thin">
        <color theme="4" tint="-0.249977111117893"/>
      </left>
      <right/>
      <top style="thin">
        <color theme="4" tint="-0.249977111117893"/>
      </top>
      <bottom style="thin">
        <color theme="4" tint="-0.249977111117893"/>
      </bottom>
      <diagonal/>
    </border>
    <border>
      <left style="thin">
        <color indexed="64"/>
      </left>
      <right/>
      <top style="thin">
        <color indexed="64"/>
      </top>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indexed="64"/>
      </left>
      <right/>
      <top style="thin">
        <color theme="4" tint="-0.249977111117893"/>
      </top>
      <bottom style="thin">
        <color indexed="64"/>
      </bottom>
      <diagonal/>
    </border>
    <border>
      <left/>
      <right/>
      <top style="thin">
        <color theme="4" tint="-0.249977111117893"/>
      </top>
      <bottom style="thin">
        <color indexed="64"/>
      </bottom>
      <diagonal/>
    </border>
    <border>
      <left/>
      <right style="thin">
        <color theme="4" tint="-0.249977111117893"/>
      </right>
      <top style="thin">
        <color theme="4" tint="-0.249977111117893"/>
      </top>
      <bottom style="thin">
        <color indexed="64"/>
      </bottom>
      <diagonal/>
    </border>
    <border>
      <left style="thin">
        <color theme="4" tint="-0.249977111117893"/>
      </left>
      <right/>
      <top/>
      <bottom style="thin">
        <color indexed="64"/>
      </bottom>
      <diagonal/>
    </border>
    <border>
      <left style="thin">
        <color indexed="64"/>
      </left>
      <right/>
      <top style="thin">
        <color theme="4" tint="-0.249977111117893"/>
      </top>
      <bottom style="thin">
        <color theme="4" tint="-0.249977111117893"/>
      </bottom>
      <diagonal/>
    </border>
    <border>
      <left/>
      <right/>
      <top/>
      <bottom style="medium">
        <color indexed="64"/>
      </bottom>
      <diagonal/>
    </border>
    <border>
      <left style="thin">
        <color theme="4" tint="-0.249977111117893"/>
      </left>
      <right style="thin">
        <color theme="4" tint="-0.249977111117893"/>
      </right>
      <top style="thin">
        <color theme="4" tint="-0.249977111117893"/>
      </top>
      <bottom/>
      <diagonal/>
    </border>
    <border>
      <left style="thin">
        <color theme="4" tint="-0.249977111117893"/>
      </left>
      <right style="thin">
        <color theme="4" tint="-0.249977111117893"/>
      </right>
      <top/>
      <bottom/>
      <diagonal/>
    </border>
    <border>
      <left/>
      <right style="thin">
        <color theme="4" tint="-0.249977111117893"/>
      </right>
      <top style="thin">
        <color theme="4" tint="-0.249977111117893"/>
      </top>
      <bottom/>
      <diagonal/>
    </border>
    <border>
      <left/>
      <right style="thin">
        <color theme="4" tint="-0.249977111117893"/>
      </right>
      <top/>
      <bottom style="thin">
        <color indexed="64"/>
      </bottom>
      <diagonal/>
    </border>
    <border>
      <left style="thin">
        <color theme="4" tint="-0.249977111117893"/>
      </left>
      <right style="thin">
        <color theme="4" tint="-0.249977111117893"/>
      </right>
      <top/>
      <bottom style="thin">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3">
    <xf numFmtId="0" fontId="0" fillId="0" borderId="0"/>
    <xf numFmtId="44" fontId="2" fillId="0" borderId="0" applyFont="0" applyFill="0" applyBorder="0" applyAlignment="0" applyProtection="0"/>
    <xf numFmtId="9" fontId="2" fillId="0" borderId="0" applyFont="0" applyFill="0" applyBorder="0" applyAlignment="0" applyProtection="0"/>
    <xf numFmtId="0" fontId="7" fillId="0" borderId="0"/>
    <xf numFmtId="0" fontId="5" fillId="0" borderId="0"/>
    <xf numFmtId="0" fontId="16" fillId="0" borderId="0" applyNumberFormat="0" applyFill="0" applyBorder="0" applyAlignment="0" applyProtection="0"/>
    <xf numFmtId="43" fontId="2" fillId="0" borderId="0" applyFont="0" applyFill="0" applyBorder="0" applyAlignment="0" applyProtection="0"/>
    <xf numFmtId="44" fontId="32" fillId="0" borderId="0" applyFont="0" applyFill="0" applyBorder="0" applyAlignment="0" applyProtection="0"/>
    <xf numFmtId="0" fontId="32" fillId="0" borderId="0"/>
    <xf numFmtId="9" fontId="32" fillId="0" borderId="0" applyFont="0" applyFill="0" applyBorder="0" applyAlignment="0" applyProtection="0"/>
    <xf numFmtId="43" fontId="32" fillId="0" borderId="0" applyFont="0" applyFill="0" applyBorder="0" applyAlignment="0" applyProtection="0"/>
    <xf numFmtId="0" fontId="35" fillId="0" borderId="0"/>
    <xf numFmtId="0" fontId="5" fillId="0" borderId="0"/>
  </cellStyleXfs>
  <cellXfs count="462">
    <xf numFmtId="0" fontId="0" fillId="0" borderId="0" xfId="0"/>
    <xf numFmtId="0" fontId="0" fillId="0" borderId="0" xfId="0" applyBorder="1" applyAlignment="1" applyProtection="1">
      <alignment vertical="top" wrapText="1"/>
      <protection locked="0"/>
    </xf>
    <xf numFmtId="0" fontId="0" fillId="0" borderId="0" xfId="0" applyBorder="1" applyAlignment="1" applyProtection="1">
      <alignment horizontal="left" vertical="top" wrapText="1"/>
    </xf>
    <xf numFmtId="0" fontId="1" fillId="2" borderId="0" xfId="0" applyFont="1" applyFill="1" applyBorder="1" applyAlignment="1" applyProtection="1">
      <alignment horizontal="right" wrapText="1"/>
    </xf>
    <xf numFmtId="0" fontId="0" fillId="0" borderId="0" xfId="0" applyBorder="1" applyAlignment="1" applyProtection="1">
      <alignment horizontal="left" wrapText="1"/>
    </xf>
    <xf numFmtId="0" fontId="1" fillId="3" borderId="0"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xf>
    <xf numFmtId="0" fontId="0" fillId="2" borderId="0" xfId="0" applyFill="1" applyAlignment="1" applyProtection="1">
      <alignment horizontal="left" vertical="top" wrapText="1"/>
    </xf>
    <xf numFmtId="0" fontId="13" fillId="2" borderId="0" xfId="0" applyFont="1" applyFill="1" applyAlignment="1" applyProtection="1">
      <alignment horizontal="left" vertical="top" wrapText="1"/>
    </xf>
    <xf numFmtId="0" fontId="0" fillId="0" borderId="0" xfId="0" applyAlignment="1" applyProtection="1">
      <alignment horizontal="left" vertical="top" wrapText="1"/>
    </xf>
    <xf numFmtId="0" fontId="0" fillId="0" borderId="0" xfId="0" applyFill="1" applyAlignment="1" applyProtection="1">
      <alignment horizontal="left" vertical="top" wrapText="1"/>
    </xf>
    <xf numFmtId="0" fontId="4" fillId="0" borderId="0" xfId="3" applyFont="1" applyProtection="1">
      <protection locked="0"/>
    </xf>
    <xf numFmtId="164" fontId="4" fillId="0" borderId="0" xfId="1" applyNumberFormat="1" applyFont="1" applyProtection="1">
      <protection locked="0"/>
    </xf>
    <xf numFmtId="0" fontId="4" fillId="0" borderId="10" xfId="3" applyFont="1" applyBorder="1" applyAlignment="1" applyProtection="1">
      <alignment horizontal="right" vertical="center"/>
      <protection locked="0"/>
    </xf>
    <xf numFmtId="0" fontId="4" fillId="0" borderId="4" xfId="3" applyFont="1" applyBorder="1" applyProtection="1">
      <protection locked="0"/>
    </xf>
    <xf numFmtId="164" fontId="4" fillId="0" borderId="4" xfId="1" applyNumberFormat="1" applyFont="1" applyBorder="1" applyProtection="1">
      <protection locked="0"/>
    </xf>
    <xf numFmtId="0" fontId="4" fillId="0" borderId="11" xfId="3" applyFont="1" applyBorder="1" applyAlignment="1" applyProtection="1">
      <alignment horizontal="right" vertical="center"/>
      <protection locked="0"/>
    </xf>
    <xf numFmtId="0" fontId="4" fillId="0" borderId="7" xfId="3" applyFont="1" applyBorder="1" applyProtection="1">
      <protection locked="0"/>
    </xf>
    <xf numFmtId="164" fontId="4" fillId="0" borderId="7" xfId="1" applyNumberFormat="1" applyFont="1" applyBorder="1" applyProtection="1">
      <protection locked="0"/>
    </xf>
    <xf numFmtId="0" fontId="4" fillId="0" borderId="8" xfId="3" applyFont="1" applyBorder="1" applyAlignment="1" applyProtection="1">
      <alignment horizontal="right" vertical="center"/>
      <protection locked="0"/>
    </xf>
    <xf numFmtId="0" fontId="4" fillId="0" borderId="8" xfId="3" applyFont="1" applyBorder="1" applyProtection="1">
      <protection locked="0"/>
    </xf>
    <xf numFmtId="164" fontId="4" fillId="0" borderId="8" xfId="1" applyNumberFormat="1" applyFont="1" applyBorder="1" applyProtection="1">
      <protection locked="0"/>
    </xf>
    <xf numFmtId="0" fontId="4" fillId="0" borderId="9" xfId="3" applyFont="1" applyBorder="1" applyProtection="1">
      <protection locked="0"/>
    </xf>
    <xf numFmtId="0" fontId="4" fillId="0" borderId="10" xfId="3" applyFont="1" applyBorder="1" applyAlignment="1" applyProtection="1">
      <alignment vertical="center"/>
      <protection locked="0"/>
    </xf>
    <xf numFmtId="0" fontId="4" fillId="0" borderId="4" xfId="3" applyFont="1" applyBorder="1" applyAlignment="1" applyProtection="1">
      <alignment horizontal="right" vertical="center"/>
      <protection locked="0"/>
    </xf>
    <xf numFmtId="0" fontId="4" fillId="0" borderId="10" xfId="3" applyFont="1" applyBorder="1" applyProtection="1">
      <protection locked="0"/>
    </xf>
    <xf numFmtId="0" fontId="4" fillId="0" borderId="7" xfId="3" applyFont="1" applyBorder="1" applyAlignment="1" applyProtection="1">
      <alignment vertical="center"/>
      <protection locked="0"/>
    </xf>
    <xf numFmtId="0" fontId="1" fillId="0" borderId="10" xfId="3" applyFont="1" applyBorder="1" applyAlignment="1" applyProtection="1">
      <alignment horizontal="right" vertical="center"/>
      <protection locked="0"/>
    </xf>
    <xf numFmtId="164" fontId="4" fillId="0" borderId="0" xfId="1" applyNumberFormat="1" applyFont="1" applyBorder="1" applyProtection="1">
      <protection locked="0"/>
    </xf>
    <xf numFmtId="0" fontId="4" fillId="0" borderId="21" xfId="3" applyFont="1" applyBorder="1" applyProtection="1">
      <protection locked="0"/>
    </xf>
    <xf numFmtId="0" fontId="4" fillId="0" borderId="13" xfId="3" applyFont="1" applyBorder="1" applyProtection="1">
      <protection locked="0"/>
    </xf>
    <xf numFmtId="0" fontId="4" fillId="0" borderId="11" xfId="3" applyFont="1" applyBorder="1" applyAlignment="1" applyProtection="1">
      <alignment vertical="center"/>
      <protection locked="0"/>
    </xf>
    <xf numFmtId="0" fontId="8" fillId="0" borderId="0" xfId="3" applyFont="1" applyBorder="1" applyProtection="1">
      <protection locked="0"/>
    </xf>
    <xf numFmtId="0" fontId="8" fillId="0" borderId="0" xfId="3" applyFont="1" applyProtection="1">
      <protection locked="0"/>
    </xf>
    <xf numFmtId="0" fontId="3" fillId="0" borderId="0" xfId="3" applyFont="1" applyProtection="1">
      <protection locked="0"/>
    </xf>
    <xf numFmtId="164" fontId="3" fillId="0" borderId="0" xfId="1" applyNumberFormat="1" applyFont="1" applyProtection="1">
      <protection locked="0"/>
    </xf>
    <xf numFmtId="164" fontId="8" fillId="0" borderId="0" xfId="1" applyNumberFormat="1" applyFont="1" applyProtection="1">
      <protection locked="0"/>
    </xf>
    <xf numFmtId="0" fontId="6" fillId="0" borderId="0" xfId="3" applyFont="1" applyBorder="1" applyAlignment="1" applyProtection="1">
      <alignment horizontal="center" vertical="center"/>
    </xf>
    <xf numFmtId="0" fontId="9" fillId="0" borderId="0" xfId="3" applyFont="1" applyAlignment="1" applyProtection="1">
      <alignment horizontal="center" vertical="center" wrapText="1"/>
    </xf>
    <xf numFmtId="164" fontId="4" fillId="0" borderId="0" xfId="1" applyNumberFormat="1" applyFont="1" applyProtection="1"/>
    <xf numFmtId="0" fontId="4" fillId="0" borderId="0" xfId="3" applyFont="1" applyProtection="1"/>
    <xf numFmtId="0" fontId="3" fillId="0" borderId="1" xfId="3" applyFont="1" applyBorder="1" applyAlignment="1" applyProtection="1">
      <alignment horizontal="center" vertical="center"/>
    </xf>
    <xf numFmtId="164" fontId="3" fillId="0" borderId="1" xfId="1" applyNumberFormat="1" applyFont="1" applyBorder="1" applyAlignment="1" applyProtection="1">
      <alignment horizontal="center" vertical="center"/>
    </xf>
    <xf numFmtId="0" fontId="3" fillId="0" borderId="1" xfId="3" applyFont="1" applyBorder="1" applyAlignment="1" applyProtection="1">
      <alignment horizontal="center" vertical="center" wrapText="1"/>
    </xf>
    <xf numFmtId="0" fontId="3" fillId="0" borderId="2" xfId="3" applyFont="1" applyBorder="1" applyAlignment="1" applyProtection="1">
      <alignment vertical="top"/>
    </xf>
    <xf numFmtId="0" fontId="3" fillId="0" borderId="3" xfId="3" applyFont="1" applyBorder="1" applyAlignment="1" applyProtection="1">
      <alignment horizontal="center" vertical="center"/>
    </xf>
    <xf numFmtId="164" fontId="3" fillId="0" borderId="3" xfId="1" applyNumberFormat="1" applyFont="1" applyBorder="1" applyAlignment="1" applyProtection="1">
      <alignment horizontal="center" vertical="center"/>
    </xf>
    <xf numFmtId="0" fontId="9" fillId="0" borderId="5" xfId="3" applyFont="1" applyBorder="1" applyAlignment="1" applyProtection="1">
      <alignment vertical="center"/>
    </xf>
    <xf numFmtId="3" fontId="4" fillId="0" borderId="3" xfId="3" applyNumberFormat="1" applyFont="1" applyBorder="1" applyProtection="1"/>
    <xf numFmtId="164" fontId="4" fillId="0" borderId="3" xfId="1" applyNumberFormat="1" applyFont="1" applyBorder="1" applyProtection="1"/>
    <xf numFmtId="3" fontId="4" fillId="0" borderId="6" xfId="3" applyNumberFormat="1" applyFont="1" applyBorder="1" applyProtection="1"/>
    <xf numFmtId="0" fontId="4" fillId="0" borderId="3" xfId="3" applyFont="1" applyBorder="1" applyProtection="1"/>
    <xf numFmtId="0" fontId="4" fillId="0" borderId="6" xfId="3" applyFont="1" applyBorder="1" applyProtection="1"/>
    <xf numFmtId="0" fontId="9" fillId="0" borderId="25" xfId="3" applyFont="1" applyBorder="1" applyAlignment="1" applyProtection="1">
      <alignment vertical="center"/>
    </xf>
    <xf numFmtId="0" fontId="4" fillId="0" borderId="26" xfId="3" applyFont="1" applyBorder="1" applyProtection="1"/>
    <xf numFmtId="164" fontId="4" fillId="0" borderId="26" xfId="1" applyNumberFormat="1" applyFont="1" applyBorder="1" applyProtection="1"/>
    <xf numFmtId="0" fontId="4" fillId="0" borderId="27" xfId="3" applyFont="1" applyBorder="1" applyProtection="1"/>
    <xf numFmtId="0" fontId="9" fillId="0" borderId="7" xfId="3" applyFont="1" applyBorder="1" applyAlignment="1" applyProtection="1">
      <alignment vertical="center"/>
    </xf>
    <xf numFmtId="0" fontId="4" fillId="0" borderId="1" xfId="3" applyFont="1" applyBorder="1" applyProtection="1"/>
    <xf numFmtId="164" fontId="4" fillId="0" borderId="6" xfId="1" applyNumberFormat="1" applyFont="1" applyBorder="1" applyProtection="1"/>
    <xf numFmtId="0" fontId="9" fillId="0" borderId="12" xfId="3" applyFont="1" applyBorder="1" applyAlignment="1" applyProtection="1">
      <alignment vertical="center"/>
    </xf>
    <xf numFmtId="0" fontId="9" fillId="0" borderId="1" xfId="3" applyFont="1" applyBorder="1" applyAlignment="1" applyProtection="1">
      <alignment vertical="center"/>
    </xf>
    <xf numFmtId="0" fontId="8" fillId="0" borderId="1" xfId="3" applyFont="1" applyBorder="1" applyProtection="1"/>
    <xf numFmtId="164" fontId="8" fillId="0" borderId="1" xfId="1" applyNumberFormat="1" applyFont="1" applyBorder="1" applyProtection="1"/>
    <xf numFmtId="0" fontId="0" fillId="5" borderId="0" xfId="0" applyFill="1" applyBorder="1" applyAlignment="1" applyProtection="1">
      <alignment horizontal="left" vertical="top" wrapText="1"/>
    </xf>
    <xf numFmtId="0" fontId="0" fillId="0" borderId="0" xfId="0" applyBorder="1" applyAlignment="1" applyProtection="1">
      <alignment horizontal="left" vertical="top" wrapText="1"/>
      <protection locked="0"/>
    </xf>
    <xf numFmtId="0" fontId="0" fillId="2" borderId="0" xfId="0" applyFill="1" applyBorder="1" applyAlignment="1" applyProtection="1">
      <alignment horizontal="left" vertical="top" wrapText="1"/>
    </xf>
    <xf numFmtId="0" fontId="1" fillId="2" borderId="0" xfId="0" applyFont="1" applyFill="1" applyAlignment="1" applyProtection="1">
      <alignment horizontal="left" vertical="top" wrapText="1"/>
    </xf>
    <xf numFmtId="0" fontId="0" fillId="0" borderId="0" xfId="0" applyFill="1" applyAlignment="1" applyProtection="1">
      <alignment horizontal="left" vertical="top" wrapText="1"/>
      <protection locked="0"/>
    </xf>
    <xf numFmtId="0" fontId="0" fillId="2" borderId="0" xfId="0" applyFill="1" applyBorder="1" applyAlignment="1" applyProtection="1">
      <alignment vertical="top" wrapText="1"/>
    </xf>
    <xf numFmtId="1" fontId="0" fillId="0" borderId="0" xfId="0" applyNumberFormat="1" applyBorder="1" applyAlignment="1" applyProtection="1">
      <alignment horizontal="left" vertical="top" wrapText="1"/>
      <protection locked="0"/>
    </xf>
    <xf numFmtId="166" fontId="0" fillId="0" borderId="0" xfId="6" applyNumberFormat="1" applyFont="1" applyBorder="1" applyAlignment="1" applyProtection="1">
      <alignment vertical="top" wrapText="1"/>
      <protection locked="0"/>
    </xf>
    <xf numFmtId="44" fontId="0" fillId="0" borderId="0" xfId="1" applyFont="1" applyFill="1" applyAlignment="1" applyProtection="1">
      <alignment horizontal="left" vertical="top" wrapText="1"/>
      <protection locked="0"/>
    </xf>
    <xf numFmtId="0" fontId="0" fillId="0" borderId="0" xfId="0" applyBorder="1" applyAlignment="1" applyProtection="1">
      <alignment horizontal="right" vertical="top" wrapText="1"/>
      <protection locked="0"/>
    </xf>
    <xf numFmtId="0" fontId="0" fillId="2" borderId="0" xfId="0" applyFill="1" applyBorder="1" applyAlignment="1" applyProtection="1">
      <alignment horizontal="left" wrapText="1"/>
    </xf>
    <xf numFmtId="0" fontId="0" fillId="2" borderId="0" xfId="0" applyFill="1" applyAlignment="1" applyProtection="1">
      <alignment horizontal="left" wrapText="1"/>
    </xf>
    <xf numFmtId="0" fontId="0" fillId="0" borderId="0" xfId="0" applyAlignment="1" applyProtection="1">
      <alignment horizontal="left" wrapText="1"/>
    </xf>
    <xf numFmtId="164" fontId="1" fillId="0" borderId="0" xfId="1" applyNumberFormat="1" applyFont="1" applyFill="1" applyAlignment="1" applyProtection="1">
      <alignment vertical="top" wrapText="1"/>
      <protection locked="0"/>
    </xf>
    <xf numFmtId="164" fontId="1" fillId="0" borderId="0" xfId="1" applyNumberFormat="1" applyFont="1" applyFill="1" applyAlignment="1" applyProtection="1">
      <alignment horizontal="left" vertical="top" wrapText="1"/>
      <protection locked="0"/>
    </xf>
    <xf numFmtId="166" fontId="1" fillId="0" borderId="0" xfId="6" applyNumberFormat="1" applyFont="1" applyFill="1" applyAlignment="1" applyProtection="1">
      <alignment vertical="top" wrapText="1"/>
      <protection locked="0"/>
    </xf>
    <xf numFmtId="166" fontId="1" fillId="0" borderId="0" xfId="6" applyNumberFormat="1" applyFont="1" applyFill="1" applyAlignment="1" applyProtection="1">
      <alignment horizontal="left" vertical="top" wrapText="1"/>
      <protection locked="0"/>
    </xf>
    <xf numFmtId="0" fontId="0" fillId="2" borderId="0" xfId="0" applyFill="1" applyBorder="1" applyAlignment="1" applyProtection="1">
      <alignment horizontal="left" vertical="top" wrapText="1"/>
    </xf>
    <xf numFmtId="164" fontId="0" fillId="0" borderId="15" xfId="1" applyNumberFormat="1" applyFont="1" applyBorder="1" applyProtection="1">
      <protection locked="0"/>
    </xf>
    <xf numFmtId="9" fontId="0" fillId="0" borderId="15" xfId="2" applyFont="1" applyBorder="1" applyProtection="1"/>
    <xf numFmtId="0" fontId="0" fillId="2" borderId="0" xfId="0" applyFill="1" applyAlignment="1" applyProtection="1">
      <alignment vertical="center"/>
    </xf>
    <xf numFmtId="0" fontId="0" fillId="2" borderId="14" xfId="0" applyFill="1" applyBorder="1" applyAlignment="1" applyProtection="1"/>
    <xf numFmtId="0" fontId="0" fillId="2" borderId="14" xfId="0" applyFill="1" applyBorder="1" applyAlignment="1" applyProtection="1">
      <alignment vertical="center"/>
    </xf>
    <xf numFmtId="0" fontId="0" fillId="2" borderId="8" xfId="0" applyFill="1" applyBorder="1" applyAlignment="1" applyProtection="1">
      <alignment vertical="center"/>
    </xf>
    <xf numFmtId="9" fontId="0" fillId="2" borderId="0" xfId="0" applyNumberFormat="1" applyFill="1" applyBorder="1" applyAlignment="1" applyProtection="1"/>
    <xf numFmtId="0" fontId="0" fillId="2" borderId="0" xfId="0" applyFill="1" applyBorder="1" applyAlignment="1" applyProtection="1">
      <alignment vertical="center"/>
    </xf>
    <xf numFmtId="0" fontId="0" fillId="2" borderId="2" xfId="0" applyFill="1" applyBorder="1" applyAlignment="1" applyProtection="1">
      <alignment vertical="center"/>
    </xf>
    <xf numFmtId="0" fontId="0" fillId="2" borderId="0" xfId="0" applyFill="1" applyBorder="1" applyAlignment="1" applyProtection="1">
      <alignment horizontal="right"/>
    </xf>
    <xf numFmtId="0" fontId="15" fillId="2" borderId="0" xfId="0" applyFont="1" applyFill="1" applyBorder="1" applyProtection="1"/>
    <xf numFmtId="0" fontId="0" fillId="2" borderId="0" xfId="0" applyFill="1" applyBorder="1" applyProtection="1"/>
    <xf numFmtId="164" fontId="0" fillId="2" borderId="0" xfId="1" applyNumberFormat="1" applyFont="1" applyFill="1" applyBorder="1" applyAlignment="1" applyProtection="1">
      <alignment vertical="center"/>
    </xf>
    <xf numFmtId="9" fontId="0" fillId="2" borderId="0" xfId="2" applyFont="1" applyFill="1" applyBorder="1" applyAlignment="1" applyProtection="1">
      <alignment vertical="center"/>
    </xf>
    <xf numFmtId="0" fontId="21" fillId="2" borderId="14" xfId="0" applyFont="1" applyFill="1" applyBorder="1" applyAlignment="1" applyProtection="1">
      <alignment wrapText="1"/>
    </xf>
    <xf numFmtId="0" fontId="0" fillId="2" borderId="0" xfId="0" applyFill="1" applyBorder="1" applyAlignment="1" applyProtection="1">
      <alignment wrapText="1"/>
    </xf>
    <xf numFmtId="0" fontId="1" fillId="2" borderId="0" xfId="0" applyFont="1" applyFill="1" applyBorder="1" applyAlignment="1" applyProtection="1">
      <alignment horizontal="right" vertical="top" wrapText="1"/>
    </xf>
    <xf numFmtId="0" fontId="0" fillId="2" borderId="0" xfId="0" applyFill="1" applyBorder="1" applyAlignment="1" applyProtection="1">
      <alignment horizontal="left" vertical="top" wrapText="1"/>
    </xf>
    <xf numFmtId="0" fontId="0" fillId="0" borderId="0" xfId="0" applyFill="1" applyBorder="1" applyAlignment="1" applyProtection="1">
      <alignment horizontal="left" vertical="top" wrapText="1"/>
      <protection locked="0"/>
    </xf>
    <xf numFmtId="0" fontId="0" fillId="0" borderId="0" xfId="0" applyBorder="1" applyAlignment="1" applyProtection="1">
      <alignment horizontal="center" vertical="center" wrapText="1"/>
    </xf>
    <xf numFmtId="0" fontId="0" fillId="0" borderId="5" xfId="0" applyFont="1" applyBorder="1" applyAlignment="1" applyProtection="1">
      <alignment horizontal="center" vertical="center"/>
    </xf>
    <xf numFmtId="0" fontId="0" fillId="0" borderId="5" xfId="0" applyFont="1" applyBorder="1" applyAlignment="1" applyProtection="1">
      <alignment vertical="center"/>
    </xf>
    <xf numFmtId="0" fontId="0" fillId="0" borderId="6" xfId="0" applyFont="1" applyBorder="1" applyAlignment="1" applyProtection="1">
      <alignment vertical="center"/>
    </xf>
    <xf numFmtId="0" fontId="0" fillId="0" borderId="3" xfId="0" applyFont="1" applyBorder="1" applyAlignment="1" applyProtection="1">
      <alignment vertical="center"/>
    </xf>
    <xf numFmtId="0" fontId="0" fillId="2" borderId="0" xfId="0" applyFont="1" applyFill="1" applyBorder="1" applyAlignment="1" applyProtection="1">
      <alignment vertical="center"/>
    </xf>
    <xf numFmtId="164" fontId="0" fillId="2" borderId="0" xfId="0" applyNumberFormat="1" applyFont="1" applyFill="1" applyBorder="1" applyAlignment="1" applyProtection="1">
      <alignment vertical="center"/>
    </xf>
    <xf numFmtId="167" fontId="27" fillId="0" borderId="3" xfId="0" applyNumberFormat="1" applyFont="1" applyFill="1" applyBorder="1" applyAlignment="1" applyProtection="1">
      <alignment horizontal="left" vertical="center" wrapText="1"/>
    </xf>
    <xf numFmtId="0" fontId="27" fillId="0" borderId="3" xfId="0" applyNumberFormat="1" applyFont="1" applyFill="1" applyBorder="1" applyAlignment="1" applyProtection="1">
      <alignment horizontal="left" vertical="center" wrapText="1"/>
    </xf>
    <xf numFmtId="0" fontId="27" fillId="0" borderId="6" xfId="0" applyNumberFormat="1" applyFont="1" applyFill="1" applyBorder="1" applyAlignment="1" applyProtection="1">
      <alignment horizontal="left" vertical="center" wrapText="1"/>
    </xf>
    <xf numFmtId="0" fontId="26" fillId="2" borderId="0" xfId="0" applyFont="1" applyFill="1" applyAlignment="1" applyProtection="1">
      <alignment vertical="center"/>
    </xf>
    <xf numFmtId="0" fontId="17" fillId="2" borderId="0" xfId="0" applyFont="1" applyFill="1" applyAlignment="1" applyProtection="1">
      <alignment horizontal="left" vertical="top" wrapText="1"/>
    </xf>
    <xf numFmtId="0" fontId="1" fillId="2" borderId="0" xfId="0" applyFont="1" applyFill="1" applyBorder="1" applyAlignment="1" applyProtection="1">
      <alignment vertical="center" wrapText="1"/>
    </xf>
    <xf numFmtId="0" fontId="0" fillId="2" borderId="0" xfId="0" applyFont="1" applyFill="1" applyProtection="1"/>
    <xf numFmtId="0" fontId="0" fillId="2" borderId="0" xfId="0" applyFont="1" applyFill="1" applyAlignment="1" applyProtection="1">
      <alignment horizontal="left" vertical="top" wrapText="1"/>
    </xf>
    <xf numFmtId="0" fontId="0" fillId="0" borderId="0" xfId="0" applyFont="1" applyAlignment="1" applyProtection="1">
      <alignment horizontal="left" vertical="top" wrapText="1"/>
    </xf>
    <xf numFmtId="0" fontId="0" fillId="0" borderId="0" xfId="0" applyFont="1" applyProtection="1"/>
    <xf numFmtId="164" fontId="26" fillId="2" borderId="1" xfId="1" applyNumberFormat="1" applyFont="1" applyFill="1" applyBorder="1" applyProtection="1"/>
    <xf numFmtId="0" fontId="29" fillId="2" borderId="1" xfId="0" applyFont="1" applyFill="1" applyBorder="1" applyProtection="1"/>
    <xf numFmtId="9" fontId="29" fillId="2" borderId="1" xfId="2" applyFont="1" applyFill="1" applyBorder="1" applyAlignment="1" applyProtection="1">
      <alignment vertical="center"/>
    </xf>
    <xf numFmtId="9" fontId="26" fillId="9" borderId="1" xfId="2" applyFont="1" applyFill="1" applyBorder="1" applyAlignment="1" applyProtection="1">
      <alignment vertical="center"/>
    </xf>
    <xf numFmtId="0" fontId="26" fillId="2" borderId="5" xfId="0" applyFont="1" applyFill="1" applyBorder="1" applyAlignment="1" applyProtection="1">
      <alignment vertical="center"/>
    </xf>
    <xf numFmtId="0" fontId="29" fillId="8" borderId="1" xfId="0" applyFont="1" applyFill="1" applyBorder="1" applyProtection="1"/>
    <xf numFmtId="9" fontId="29" fillId="8" borderId="1" xfId="2" applyFont="1" applyFill="1" applyBorder="1" applyAlignment="1" applyProtection="1">
      <alignment vertical="center"/>
    </xf>
    <xf numFmtId="164" fontId="26" fillId="9" borderId="1" xfId="1" applyNumberFormat="1" applyFont="1" applyFill="1" applyBorder="1" applyProtection="1"/>
    <xf numFmtId="164" fontId="0" fillId="0" borderId="20" xfId="1" applyNumberFormat="1" applyFont="1" applyBorder="1" applyProtection="1"/>
    <xf numFmtId="0" fontId="28" fillId="7" borderId="3" xfId="0" applyNumberFormat="1" applyFont="1" applyFill="1" applyBorder="1" applyAlignment="1" applyProtection="1">
      <alignment horizontal="center" vertical="top" wrapText="1"/>
    </xf>
    <xf numFmtId="0" fontId="28" fillId="7" borderId="6" xfId="0" applyNumberFormat="1" applyFont="1" applyFill="1" applyBorder="1" applyAlignment="1" applyProtection="1">
      <alignment horizontal="center" vertical="top" wrapText="1"/>
    </xf>
    <xf numFmtId="0" fontId="14" fillId="0" borderId="4" xfId="0" applyFont="1" applyBorder="1" applyAlignment="1" applyProtection="1">
      <alignment horizontal="center" vertical="center" wrapText="1"/>
    </xf>
    <xf numFmtId="0" fontId="21" fillId="0" borderId="20" xfId="0" applyFont="1" applyBorder="1" applyAlignment="1" applyProtection="1">
      <alignment horizontal="center" vertical="center"/>
    </xf>
    <xf numFmtId="0" fontId="1" fillId="2" borderId="0" xfId="0" applyFont="1" applyFill="1" applyBorder="1" applyAlignment="1" applyProtection="1">
      <alignment horizontal="right" vertical="top" wrapText="1"/>
    </xf>
    <xf numFmtId="0" fontId="25" fillId="0" borderId="24" xfId="0" applyFont="1" applyFill="1" applyBorder="1" applyAlignment="1" applyProtection="1">
      <alignment horizontal="left" wrapText="1"/>
    </xf>
    <xf numFmtId="164" fontId="26" fillId="3" borderId="1" xfId="1" applyNumberFormat="1" applyFont="1" applyFill="1" applyBorder="1" applyProtection="1">
      <protection locked="0"/>
    </xf>
    <xf numFmtId="0" fontId="29" fillId="8" borderId="5" xfId="0" applyFont="1" applyFill="1" applyBorder="1" applyProtection="1"/>
    <xf numFmtId="0" fontId="29" fillId="2" borderId="5" xfId="0" applyFont="1" applyFill="1" applyBorder="1" applyProtection="1"/>
    <xf numFmtId="0" fontId="27" fillId="0" borderId="3" xfId="0" applyFont="1" applyFill="1" applyBorder="1" applyAlignment="1" applyProtection="1">
      <alignment horizontal="left" vertical="center" wrapText="1"/>
    </xf>
    <xf numFmtId="0" fontId="28" fillId="7" borderId="5" xfId="0" applyFont="1" applyFill="1" applyBorder="1" applyAlignment="1" applyProtection="1">
      <alignment horizontal="left" vertical="top" wrapText="1"/>
    </xf>
    <xf numFmtId="0" fontId="28" fillId="7" borderId="3" xfId="0" applyFont="1" applyFill="1" applyBorder="1" applyAlignment="1" applyProtection="1">
      <alignment horizontal="left" vertical="top" wrapText="1"/>
      <protection locked="0"/>
    </xf>
    <xf numFmtId="0" fontId="27" fillId="0" borderId="5" xfId="0" applyFont="1" applyFill="1" applyBorder="1" applyAlignment="1" applyProtection="1">
      <alignment horizontal="left" vertical="center" wrapText="1"/>
    </xf>
    <xf numFmtId="0" fontId="0" fillId="2" borderId="0" xfId="0" applyFill="1" applyBorder="1" applyAlignment="1" applyProtection="1">
      <alignment horizontal="center" vertical="top" wrapText="1"/>
    </xf>
    <xf numFmtId="0" fontId="0" fillId="0" borderId="0" xfId="0" applyAlignment="1" applyProtection="1">
      <alignment horizontal="center" vertical="top" wrapText="1"/>
    </xf>
    <xf numFmtId="49" fontId="0" fillId="0" borderId="0" xfId="0" applyNumberFormat="1" applyFill="1" applyBorder="1" applyAlignment="1" applyProtection="1">
      <alignment horizontal="left" vertical="top" wrapText="1"/>
      <protection locked="0"/>
    </xf>
    <xf numFmtId="49" fontId="30" fillId="2" borderId="0" xfId="0" applyNumberFormat="1" applyFont="1" applyFill="1" applyBorder="1" applyAlignment="1" applyProtection="1">
      <alignment horizontal="center" vertical="top" wrapText="1"/>
    </xf>
    <xf numFmtId="169" fontId="0" fillId="0" borderId="0" xfId="0" applyNumberFormat="1" applyFill="1" applyBorder="1" applyAlignment="1" applyProtection="1">
      <alignment horizontal="left" vertical="top" wrapText="1"/>
      <protection locked="0"/>
    </xf>
    <xf numFmtId="0" fontId="31" fillId="2" borderId="0" xfId="0" applyFont="1" applyFill="1" applyBorder="1" applyAlignment="1" applyProtection="1">
      <alignment horizontal="center" vertical="top" wrapText="1"/>
    </xf>
    <xf numFmtId="49" fontId="0" fillId="0" borderId="0" xfId="0" applyNumberFormat="1" applyBorder="1" applyAlignment="1" applyProtection="1">
      <alignment vertical="top" wrapText="1"/>
      <protection locked="0"/>
    </xf>
    <xf numFmtId="0" fontId="16" fillId="0" borderId="0" xfId="5" applyBorder="1" applyAlignment="1" applyProtection="1">
      <alignment vertical="top" wrapText="1"/>
      <protection locked="0"/>
    </xf>
    <xf numFmtId="0" fontId="0" fillId="2" borderId="1" xfId="0" applyFont="1" applyFill="1" applyBorder="1" applyAlignment="1" applyProtection="1">
      <alignment vertical="top" wrapText="1"/>
    </xf>
    <xf numFmtId="0" fontId="21" fillId="2" borderId="24" xfId="0" applyFont="1" applyFill="1" applyBorder="1" applyAlignment="1" applyProtection="1"/>
    <xf numFmtId="0" fontId="21" fillId="2" borderId="8" xfId="0" applyFont="1" applyFill="1" applyBorder="1" applyAlignment="1" applyProtection="1">
      <alignment vertical="center"/>
    </xf>
    <xf numFmtId="0" fontId="0" fillId="2" borderId="12" xfId="0" applyFill="1" applyBorder="1" applyAlignment="1" applyProtection="1"/>
    <xf numFmtId="0" fontId="0" fillId="2" borderId="2" xfId="0" applyFill="1" applyBorder="1" applyAlignment="1" applyProtection="1"/>
    <xf numFmtId="0" fontId="0" fillId="2" borderId="11" xfId="0" applyFill="1" applyBorder="1" applyAlignment="1" applyProtection="1">
      <alignment vertical="center"/>
    </xf>
    <xf numFmtId="0" fontId="1" fillId="2" borderId="0" xfId="0" applyFont="1" applyFill="1" applyBorder="1" applyAlignment="1" applyProtection="1">
      <alignment horizontal="left"/>
    </xf>
    <xf numFmtId="0" fontId="0" fillId="2" borderId="3" xfId="0" applyFill="1" applyBorder="1" applyAlignment="1" applyProtection="1">
      <alignment vertical="center"/>
    </xf>
    <xf numFmtId="0" fontId="0" fillId="2" borderId="6" xfId="0" applyFill="1" applyBorder="1" applyAlignment="1" applyProtection="1">
      <alignment vertical="center"/>
    </xf>
    <xf numFmtId="0" fontId="25" fillId="2" borderId="5" xfId="0" applyFont="1" applyFill="1" applyBorder="1" applyAlignment="1" applyProtection="1">
      <alignment vertical="center"/>
    </xf>
    <xf numFmtId="0" fontId="26" fillId="0" borderId="0" xfId="0" applyFont="1" applyAlignment="1" applyProtection="1">
      <alignment vertical="center"/>
    </xf>
    <xf numFmtId="167" fontId="28" fillId="7" borderId="3" xfId="0" applyNumberFormat="1" applyFont="1" applyFill="1" applyBorder="1" applyAlignment="1" applyProtection="1">
      <alignment horizontal="left" vertical="top" wrapText="1"/>
    </xf>
    <xf numFmtId="0" fontId="0" fillId="2" borderId="0" xfId="0" applyFont="1" applyFill="1" applyAlignment="1" applyProtection="1">
      <alignment vertical="top"/>
    </xf>
    <xf numFmtId="0" fontId="0" fillId="0" borderId="0" xfId="0" applyFont="1" applyAlignment="1" applyProtection="1">
      <alignment vertical="top"/>
    </xf>
    <xf numFmtId="0" fontId="0" fillId="0" borderId="20" xfId="0" applyBorder="1" applyProtection="1"/>
    <xf numFmtId="0" fontId="0" fillId="0" borderId="0" xfId="0" applyAlignment="1" applyProtection="1">
      <alignment vertical="center"/>
    </xf>
    <xf numFmtId="0" fontId="0" fillId="0" borderId="15" xfId="0" applyBorder="1" applyProtection="1"/>
    <xf numFmtId="164" fontId="0" fillId="0" borderId="15" xfId="1" applyNumberFormat="1" applyFont="1" applyBorder="1" applyProtection="1"/>
    <xf numFmtId="164" fontId="0" fillId="2" borderId="0" xfId="0" applyNumberFormat="1" applyFill="1" applyBorder="1" applyProtection="1"/>
    <xf numFmtId="164" fontId="0" fillId="2" borderId="0" xfId="1" applyNumberFormat="1" applyFont="1" applyFill="1" applyBorder="1" applyProtection="1"/>
    <xf numFmtId="9" fontId="0" fillId="2" borderId="0" xfId="0" applyNumberFormat="1" applyFill="1" applyBorder="1" applyProtection="1"/>
    <xf numFmtId="44" fontId="0" fillId="2" borderId="0" xfId="0" applyNumberFormat="1" applyFill="1" applyBorder="1" applyProtection="1"/>
    <xf numFmtId="0" fontId="0" fillId="2" borderId="0" xfId="0" applyFont="1" applyFill="1" applyAlignment="1" applyProtection="1"/>
    <xf numFmtId="0" fontId="0" fillId="0" borderId="0" xfId="0" applyFont="1" applyAlignment="1" applyProtection="1"/>
    <xf numFmtId="0" fontId="0" fillId="2" borderId="0" xfId="0" applyFont="1" applyFill="1" applyAlignment="1" applyProtection="1">
      <alignment vertical="center"/>
    </xf>
    <xf numFmtId="0" fontId="0" fillId="0" borderId="0" xfId="0" applyFont="1" applyAlignment="1" applyProtection="1">
      <alignment vertical="center"/>
    </xf>
    <xf numFmtId="1" fontId="0" fillId="0" borderId="1" xfId="0" applyNumberFormat="1" applyBorder="1" applyAlignment="1" applyProtection="1">
      <alignment horizontal="right"/>
    </xf>
    <xf numFmtId="0" fontId="0" fillId="2" borderId="33" xfId="0" applyFill="1" applyBorder="1" applyProtection="1"/>
    <xf numFmtId="0" fontId="0" fillId="2" borderId="33" xfId="0" applyFill="1" applyBorder="1" applyAlignment="1" applyProtection="1">
      <alignment horizontal="right"/>
    </xf>
    <xf numFmtId="164" fontId="0" fillId="9" borderId="1" xfId="0" applyNumberFormat="1" applyFill="1" applyBorder="1" applyProtection="1"/>
    <xf numFmtId="164" fontId="26" fillId="9" borderId="1" xfId="1" applyNumberFormat="1" applyFont="1" applyFill="1" applyBorder="1" applyProtection="1">
      <protection locked="0"/>
    </xf>
    <xf numFmtId="0" fontId="26" fillId="2" borderId="5" xfId="0" applyFont="1" applyFill="1" applyBorder="1" applyAlignment="1" applyProtection="1">
      <alignment vertical="center"/>
      <protection locked="0"/>
    </xf>
    <xf numFmtId="164" fontId="0" fillId="0" borderId="1" xfId="0" applyNumberFormat="1" applyBorder="1" applyProtection="1">
      <protection locked="0"/>
    </xf>
    <xf numFmtId="0" fontId="0" fillId="0" borderId="0" xfId="0" applyBorder="1" applyAlignment="1" applyProtection="1">
      <alignment horizontal="left" vertical="top" wrapText="1"/>
      <protection locked="0"/>
    </xf>
    <xf numFmtId="0" fontId="0" fillId="2" borderId="0" xfId="0" applyFill="1" applyBorder="1" applyAlignment="1" applyProtection="1">
      <alignment horizontal="left" vertical="top" wrapText="1"/>
    </xf>
    <xf numFmtId="0" fontId="1" fillId="2" borderId="0" xfId="0" applyFont="1" applyFill="1" applyAlignment="1" applyProtection="1">
      <alignment horizontal="left" vertical="top" wrapText="1"/>
    </xf>
    <xf numFmtId="0" fontId="0" fillId="0" borderId="20" xfId="0" applyBorder="1" applyProtection="1">
      <protection locked="0"/>
    </xf>
    <xf numFmtId="0" fontId="1" fillId="2" borderId="0" xfId="0" applyFont="1" applyFill="1" applyBorder="1" applyAlignment="1" applyProtection="1">
      <alignment horizontal="left" wrapText="1"/>
    </xf>
    <xf numFmtId="0" fontId="22" fillId="2" borderId="0" xfId="0" applyFont="1" applyFill="1" applyBorder="1" applyAlignment="1" applyProtection="1">
      <alignment horizontal="left" vertical="top" wrapText="1"/>
    </xf>
    <xf numFmtId="0" fontId="0" fillId="2" borderId="0" xfId="0"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0" fillId="2"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protection locked="0"/>
    </xf>
    <xf numFmtId="0" fontId="1" fillId="2" borderId="0" xfId="0" applyFont="1" applyFill="1" applyAlignment="1" applyProtection="1">
      <alignment horizontal="left" wrapText="1"/>
    </xf>
    <xf numFmtId="0" fontId="1" fillId="2" borderId="0" xfId="0" applyFont="1" applyFill="1" applyAlignment="1" applyProtection="1">
      <alignment horizontal="left" vertical="top" wrapText="1"/>
    </xf>
    <xf numFmtId="0" fontId="0" fillId="0" borderId="0" xfId="0" applyFill="1" applyAlignment="1" applyProtection="1">
      <alignment vertical="top" wrapText="1"/>
      <protection locked="0"/>
    </xf>
    <xf numFmtId="0" fontId="0" fillId="2" borderId="0" xfId="0" applyFill="1" applyAlignment="1" applyProtection="1">
      <alignment horizontal="center" vertical="top" wrapText="1"/>
    </xf>
    <xf numFmtId="0" fontId="0" fillId="0" borderId="0" xfId="0" applyFill="1" applyAlignment="1" applyProtection="1">
      <alignment horizontal="left" vertical="top" wrapText="1"/>
      <protection locked="0"/>
    </xf>
    <xf numFmtId="0" fontId="1" fillId="0" borderId="0" xfId="0" applyFont="1" applyFill="1" applyAlignment="1" applyProtection="1">
      <alignment horizontal="left" vertical="top" wrapText="1"/>
      <protection locked="0"/>
    </xf>
    <xf numFmtId="0" fontId="0" fillId="11" borderId="0" xfId="0" applyFill="1" applyBorder="1" applyAlignment="1" applyProtection="1">
      <alignment horizontal="center" vertical="center" wrapText="1"/>
    </xf>
    <xf numFmtId="0" fontId="1" fillId="11" borderId="0" xfId="0" applyFont="1" applyFill="1" applyBorder="1" applyAlignment="1" applyProtection="1">
      <alignment horizontal="center" vertical="center" wrapText="1"/>
    </xf>
    <xf numFmtId="164" fontId="0" fillId="0" borderId="0" xfId="1" applyNumberFormat="1" applyFont="1" applyBorder="1" applyAlignment="1" applyProtection="1">
      <alignment vertical="top" wrapText="1"/>
      <protection locked="0"/>
    </xf>
    <xf numFmtId="0" fontId="11" fillId="11" borderId="25" xfId="3" applyFont="1" applyFill="1" applyBorder="1" applyAlignment="1" applyProtection="1">
      <alignment horizontal="centerContinuous"/>
    </xf>
    <xf numFmtId="0" fontId="3" fillId="11" borderId="26" xfId="3" applyFont="1" applyFill="1" applyBorder="1" applyAlignment="1" applyProtection="1">
      <alignment horizontal="centerContinuous"/>
    </xf>
    <xf numFmtId="164" fontId="3" fillId="11" borderId="26" xfId="1" applyNumberFormat="1" applyFont="1" applyFill="1" applyBorder="1" applyAlignment="1" applyProtection="1">
      <alignment horizontal="centerContinuous"/>
    </xf>
    <xf numFmtId="0" fontId="4" fillId="11" borderId="27" xfId="3" applyFont="1" applyFill="1" applyBorder="1" applyAlignment="1" applyProtection="1">
      <alignment horizontal="centerContinuous"/>
    </xf>
    <xf numFmtId="0" fontId="10" fillId="11" borderId="0" xfId="0" applyFont="1" applyFill="1" applyBorder="1" applyAlignment="1" applyProtection="1">
      <alignment horizontal="center" vertical="center" wrapText="1"/>
    </xf>
    <xf numFmtId="0" fontId="33" fillId="11" borderId="1" xfId="0" applyFont="1" applyFill="1" applyBorder="1" applyAlignment="1" applyProtection="1">
      <alignment vertical="center" wrapText="1"/>
    </xf>
    <xf numFmtId="9" fontId="0" fillId="10" borderId="5" xfId="2" applyFont="1" applyFill="1" applyBorder="1" applyProtection="1"/>
    <xf numFmtId="164" fontId="0" fillId="9" borderId="9" xfId="1" applyNumberFormat="1" applyFont="1" applyFill="1" applyBorder="1" applyAlignment="1" applyProtection="1">
      <alignment vertical="center"/>
    </xf>
    <xf numFmtId="0" fontId="0" fillId="2" borderId="0" xfId="0" applyFill="1" applyBorder="1" applyAlignment="1" applyProtection="1"/>
    <xf numFmtId="0" fontId="25" fillId="2" borderId="0" xfId="0" applyFont="1" applyFill="1" applyBorder="1" applyAlignment="1" applyProtection="1">
      <alignment horizontal="center" vertical="center" wrapText="1"/>
    </xf>
    <xf numFmtId="9" fontId="0" fillId="2" borderId="0" xfId="0" applyNumberFormat="1" applyFont="1" applyFill="1" applyBorder="1" applyAlignment="1" applyProtection="1">
      <alignment vertical="center"/>
    </xf>
    <xf numFmtId="168" fontId="0" fillId="2" borderId="0" xfId="0" applyNumberFormat="1" applyFont="1" applyFill="1" applyBorder="1" applyAlignment="1" applyProtection="1"/>
    <xf numFmtId="0" fontId="0" fillId="2" borderId="24" xfId="0" applyFill="1" applyBorder="1" applyAlignment="1" applyProtection="1">
      <alignment wrapText="1"/>
    </xf>
    <xf numFmtId="9" fontId="0" fillId="2" borderId="14" xfId="0" applyNumberFormat="1" applyFill="1" applyBorder="1" applyAlignment="1" applyProtection="1"/>
    <xf numFmtId="164" fontId="0" fillId="2" borderId="8" xfId="1" applyNumberFormat="1" applyFont="1" applyFill="1" applyBorder="1" applyAlignment="1" applyProtection="1">
      <alignment vertical="center"/>
    </xf>
    <xf numFmtId="0" fontId="0" fillId="2" borderId="13" xfId="0" applyFill="1" applyBorder="1" applyAlignment="1" applyProtection="1">
      <alignment wrapText="1"/>
    </xf>
    <xf numFmtId="164" fontId="0" fillId="2" borderId="10" xfId="1" applyNumberFormat="1" applyFont="1" applyFill="1" applyBorder="1" applyAlignment="1" applyProtection="1">
      <alignment vertical="center"/>
    </xf>
    <xf numFmtId="0" fontId="21" fillId="2" borderId="13" xfId="0" applyFont="1" applyFill="1" applyBorder="1" applyAlignment="1" applyProtection="1">
      <alignment wrapText="1"/>
    </xf>
    <xf numFmtId="0" fontId="0" fillId="2" borderId="10" xfId="0" applyFill="1" applyBorder="1" applyAlignment="1" applyProtection="1">
      <alignment vertical="center"/>
    </xf>
    <xf numFmtId="164" fontId="0" fillId="2" borderId="10" xfId="0" applyNumberFormat="1" applyFill="1" applyBorder="1" applyAlignment="1" applyProtection="1">
      <alignment vertical="center"/>
    </xf>
    <xf numFmtId="0" fontId="0" fillId="2" borderId="10" xfId="0" applyFill="1" applyBorder="1" applyProtection="1"/>
    <xf numFmtId="0" fontId="21" fillId="2" borderId="13" xfId="0" applyFont="1" applyFill="1" applyBorder="1" applyAlignment="1" applyProtection="1"/>
    <xf numFmtId="0" fontId="0" fillId="2" borderId="13" xfId="0" applyFill="1" applyBorder="1" applyAlignment="1" applyProtection="1">
      <alignment vertical="center"/>
    </xf>
    <xf numFmtId="0" fontId="25" fillId="2" borderId="13" xfId="0" applyFont="1" applyFill="1" applyBorder="1" applyAlignment="1" applyProtection="1">
      <alignment horizontal="center" vertical="center" wrapText="1"/>
    </xf>
    <xf numFmtId="0" fontId="25" fillId="2" borderId="10" xfId="0" applyFont="1" applyFill="1" applyBorder="1" applyAlignment="1" applyProtection="1">
      <alignment horizontal="center" vertical="center" wrapText="1"/>
    </xf>
    <xf numFmtId="0" fontId="0" fillId="2" borderId="13" xfId="0" applyFont="1" applyFill="1" applyBorder="1" applyAlignment="1" applyProtection="1">
      <alignment vertical="center"/>
    </xf>
    <xf numFmtId="164" fontId="0" fillId="2" borderId="13" xfId="1" applyNumberFormat="1" applyFont="1" applyFill="1" applyBorder="1" applyAlignment="1" applyProtection="1">
      <alignment vertical="center"/>
    </xf>
    <xf numFmtId="9" fontId="0" fillId="2" borderId="10" xfId="2" applyFont="1" applyFill="1" applyBorder="1" applyAlignment="1" applyProtection="1">
      <alignment vertical="center"/>
    </xf>
    <xf numFmtId="0" fontId="0" fillId="2" borderId="12" xfId="0" applyFont="1" applyFill="1" applyBorder="1" applyAlignment="1" applyProtection="1">
      <alignment vertical="center"/>
    </xf>
    <xf numFmtId="0" fontId="0" fillId="2" borderId="2" xfId="0" applyFont="1" applyFill="1" applyBorder="1" applyAlignment="1" applyProtection="1">
      <alignment vertical="center"/>
    </xf>
    <xf numFmtId="164" fontId="0" fillId="2" borderId="2" xfId="0" applyNumberFormat="1" applyFont="1" applyFill="1" applyBorder="1" applyAlignment="1" applyProtection="1">
      <alignment vertical="center"/>
    </xf>
    <xf numFmtId="9" fontId="0" fillId="2" borderId="11" xfId="2" applyFont="1" applyFill="1" applyBorder="1" applyAlignment="1" applyProtection="1">
      <alignment vertical="center"/>
    </xf>
    <xf numFmtId="164" fontId="0" fillId="0" borderId="0" xfId="1" applyNumberFormat="1" applyFont="1" applyFill="1" applyBorder="1" applyAlignment="1" applyProtection="1">
      <alignment vertical="top" wrapText="1"/>
      <protection locked="0"/>
    </xf>
    <xf numFmtId="166" fontId="1" fillId="2" borderId="0" xfId="6" applyNumberFormat="1" applyFont="1" applyFill="1" applyAlignment="1" applyProtection="1">
      <alignment horizontal="left" vertical="top" wrapText="1"/>
    </xf>
    <xf numFmtId="0" fontId="1" fillId="2" borderId="0" xfId="0" applyFont="1" applyFill="1" applyBorder="1" applyAlignment="1" applyProtection="1">
      <alignment horizontal="left" vertical="top" wrapText="1"/>
    </xf>
    <xf numFmtId="164" fontId="0" fillId="0" borderId="0" xfId="1" applyNumberFormat="1" applyFont="1" applyFill="1" applyBorder="1" applyAlignment="1" applyProtection="1">
      <alignment vertical="top" wrapText="1"/>
    </xf>
    <xf numFmtId="0" fontId="1" fillId="2" borderId="0" xfId="0" applyFont="1" applyFill="1" applyBorder="1" applyAlignment="1" applyProtection="1">
      <alignment horizontal="right"/>
    </xf>
    <xf numFmtId="0" fontId="1" fillId="2" borderId="0" xfId="0" applyFont="1" applyFill="1" applyBorder="1" applyAlignment="1" applyProtection="1">
      <alignment horizontal="left" wrapText="1"/>
    </xf>
    <xf numFmtId="0" fontId="1" fillId="2" borderId="0" xfId="0" applyFont="1" applyFill="1" applyBorder="1" applyAlignment="1" applyProtection="1">
      <alignment horizontal="left" vertical="top" wrapText="1"/>
    </xf>
    <xf numFmtId="0" fontId="3" fillId="2" borderId="0" xfId="0" applyFont="1" applyFill="1" applyBorder="1" applyAlignment="1" applyProtection="1">
      <alignment vertical="center" wrapText="1"/>
    </xf>
    <xf numFmtId="0" fontId="1" fillId="2" borderId="0" xfId="0" applyFont="1" applyFill="1" applyBorder="1" applyAlignment="1" applyProtection="1">
      <alignment horizontal="center" vertical="center" wrapText="1"/>
    </xf>
    <xf numFmtId="0" fontId="34" fillId="12" borderId="3" xfId="0" applyFont="1" applyFill="1" applyBorder="1" applyAlignment="1" applyProtection="1">
      <alignment horizontal="left" vertical="top" wrapText="1"/>
    </xf>
    <xf numFmtId="0" fontId="34" fillId="12" borderId="3" xfId="11" applyFont="1" applyFill="1" applyBorder="1" applyAlignment="1" applyProtection="1">
      <alignment vertical="top" wrapText="1"/>
    </xf>
    <xf numFmtId="0" fontId="34" fillId="12" borderId="3" xfId="0" applyNumberFormat="1" applyFont="1" applyFill="1" applyBorder="1" applyAlignment="1" applyProtection="1">
      <alignment vertical="top" wrapText="1"/>
    </xf>
    <xf numFmtId="164" fontId="34" fillId="12" borderId="3" xfId="1" applyNumberFormat="1" applyFont="1" applyFill="1" applyBorder="1" applyAlignment="1" applyProtection="1">
      <alignment horizontal="right" vertical="top" wrapText="1"/>
    </xf>
    <xf numFmtId="0" fontId="34" fillId="12" borderId="3" xfId="11" applyFont="1" applyFill="1" applyBorder="1" applyAlignment="1" applyProtection="1">
      <alignment horizontal="left" vertical="top" wrapText="1"/>
    </xf>
    <xf numFmtId="43" fontId="34" fillId="12" borderId="3" xfId="6" applyFont="1" applyFill="1" applyBorder="1" applyAlignment="1" applyProtection="1">
      <alignment horizontal="left" vertical="top" wrapText="1"/>
    </xf>
    <xf numFmtId="170" fontId="34" fillId="12" borderId="3" xfId="6" applyNumberFormat="1" applyFont="1" applyFill="1" applyBorder="1" applyAlignment="1" applyProtection="1">
      <alignment horizontal="left" vertical="top" wrapText="1"/>
    </xf>
    <xf numFmtId="14" fontId="34" fillId="12" borderId="3" xfId="0" applyNumberFormat="1" applyFont="1" applyFill="1" applyBorder="1" applyAlignment="1" applyProtection="1">
      <alignment horizontal="right" vertical="top" wrapText="1"/>
    </xf>
    <xf numFmtId="0" fontId="34" fillId="12" borderId="3" xfId="0" applyNumberFormat="1" applyFont="1" applyFill="1" applyBorder="1" applyAlignment="1" applyProtection="1">
      <alignment horizontal="left" vertical="top" wrapText="1"/>
    </xf>
    <xf numFmtId="166" fontId="34" fillId="12" borderId="3" xfId="6" applyNumberFormat="1" applyFont="1" applyFill="1" applyBorder="1" applyAlignment="1" applyProtection="1">
      <alignment horizontal="left" vertical="top" wrapText="1"/>
    </xf>
    <xf numFmtId="166" fontId="34" fillId="12" borderId="0" xfId="6" applyNumberFormat="1" applyFont="1" applyFill="1" applyBorder="1" applyAlignment="1" applyProtection="1">
      <alignment horizontal="left" vertical="top" wrapText="1"/>
    </xf>
    <xf numFmtId="164" fontId="34" fillId="12" borderId="0" xfId="6" applyNumberFormat="1" applyFont="1" applyFill="1" applyBorder="1" applyAlignment="1" applyProtection="1">
      <alignment horizontal="left" vertical="top" wrapText="1"/>
    </xf>
    <xf numFmtId="171" fontId="34" fillId="12" borderId="0" xfId="6" applyNumberFormat="1" applyFont="1" applyFill="1" applyBorder="1" applyAlignment="1" applyProtection="1">
      <alignment horizontal="left" vertical="top" wrapText="1"/>
    </xf>
    <xf numFmtId="0" fontId="34" fillId="12" borderId="0" xfId="11" applyFont="1" applyFill="1" applyBorder="1" applyAlignment="1" applyProtection="1">
      <alignment horizontal="center" vertical="top" wrapText="1"/>
    </xf>
    <xf numFmtId="0" fontId="36" fillId="12" borderId="0" xfId="0" applyFont="1" applyFill="1" applyAlignment="1" applyProtection="1">
      <alignment vertical="top" wrapText="1"/>
    </xf>
    <xf numFmtId="0" fontId="29" fillId="0" borderId="1" xfId="0" applyFont="1" applyBorder="1" applyAlignment="1">
      <alignment vertical="top" wrapText="1"/>
    </xf>
    <xf numFmtId="0" fontId="26" fillId="0" borderId="1" xfId="0" applyFont="1" applyBorder="1" applyAlignment="1">
      <alignment vertical="top" wrapText="1"/>
    </xf>
    <xf numFmtId="49" fontId="26" fillId="0" borderId="1" xfId="0" applyNumberFormat="1" applyFont="1" applyBorder="1" applyAlignment="1">
      <alignment vertical="top" wrapText="1"/>
    </xf>
    <xf numFmtId="166" fontId="26" fillId="0" borderId="1" xfId="6" applyNumberFormat="1" applyFont="1" applyBorder="1" applyAlignment="1">
      <alignment vertical="top" wrapText="1"/>
    </xf>
    <xf numFmtId="1" fontId="26" fillId="0" borderId="1" xfId="0" applyNumberFormat="1" applyFont="1" applyBorder="1" applyAlignment="1">
      <alignment vertical="top" wrapText="1"/>
    </xf>
    <xf numFmtId="9" fontId="26" fillId="0" borderId="1" xfId="2" applyFont="1" applyBorder="1" applyAlignment="1">
      <alignment vertical="top" wrapText="1"/>
    </xf>
    <xf numFmtId="0" fontId="26" fillId="0" borderId="0" xfId="0" applyFont="1" applyAlignment="1">
      <alignment vertical="top" wrapText="1"/>
    </xf>
    <xf numFmtId="0" fontId="26" fillId="0" borderId="0" xfId="0" applyFont="1"/>
    <xf numFmtId="0" fontId="34" fillId="12" borderId="5" xfId="0" applyFont="1" applyFill="1" applyBorder="1" applyAlignment="1" applyProtection="1">
      <alignment horizontal="left" vertical="top" wrapText="1"/>
    </xf>
    <xf numFmtId="0" fontId="34" fillId="12" borderId="3" xfId="0" applyFont="1" applyFill="1" applyBorder="1" applyAlignment="1" applyProtection="1">
      <alignment vertical="top" wrapText="1"/>
    </xf>
    <xf numFmtId="0" fontId="34" fillId="12" borderId="3" xfId="0" applyNumberFormat="1" applyFont="1" applyFill="1" applyBorder="1" applyAlignment="1" applyProtection="1">
      <alignment horizontal="center" vertical="top" wrapText="1"/>
    </xf>
    <xf numFmtId="9" fontId="34" fillId="12" borderId="3" xfId="2" applyFont="1" applyFill="1" applyBorder="1" applyAlignment="1" applyProtection="1">
      <alignment horizontal="left" vertical="top" wrapText="1"/>
    </xf>
    <xf numFmtId="164" fontId="34" fillId="12" borderId="3" xfId="11" applyNumberFormat="1" applyFont="1" applyFill="1" applyBorder="1" applyAlignment="1" applyProtection="1">
      <alignment horizontal="left" vertical="top" wrapText="1"/>
    </xf>
    <xf numFmtId="164" fontId="34" fillId="12" borderId="6" xfId="0" applyNumberFormat="1" applyFont="1" applyFill="1" applyBorder="1" applyAlignment="1" applyProtection="1">
      <alignment horizontal="left" vertical="top" wrapText="1"/>
    </xf>
    <xf numFmtId="164" fontId="34" fillId="12" borderId="0" xfId="0" applyNumberFormat="1" applyFont="1" applyFill="1" applyBorder="1" applyAlignment="1" applyProtection="1">
      <alignment horizontal="left" vertical="top" wrapText="1"/>
    </xf>
    <xf numFmtId="0" fontId="40" fillId="2" borderId="2" xfId="12" applyFont="1" applyFill="1" applyBorder="1" applyAlignment="1" applyProtection="1">
      <alignment horizontal="centerContinuous"/>
    </xf>
    <xf numFmtId="0" fontId="40" fillId="2" borderId="2" xfId="12" applyNumberFormat="1" applyFont="1" applyFill="1" applyBorder="1" applyAlignment="1" applyProtection="1">
      <alignment horizontal="centerContinuous"/>
    </xf>
    <xf numFmtId="0" fontId="6" fillId="2" borderId="2" xfId="12" applyNumberFormat="1" applyFont="1" applyFill="1" applyBorder="1" applyAlignment="1" applyProtection="1">
      <alignment horizontal="left"/>
    </xf>
    <xf numFmtId="0" fontId="40" fillId="0" borderId="0" xfId="12" applyFont="1" applyProtection="1">
      <protection locked="0"/>
    </xf>
    <xf numFmtId="0" fontId="3" fillId="0" borderId="0" xfId="3" applyFont="1" applyBorder="1" applyAlignment="1" applyProtection="1">
      <alignment vertical="top"/>
    </xf>
    <xf numFmtId="0" fontId="4" fillId="0" borderId="0" xfId="12" applyFont="1" applyBorder="1" applyProtection="1"/>
    <xf numFmtId="0" fontId="10" fillId="0" borderId="0" xfId="12" applyFont="1" applyBorder="1" applyAlignment="1" applyProtection="1">
      <alignment horizontal="center" vertical="center"/>
    </xf>
    <xf numFmtId="3" fontId="4" fillId="0" borderId="0" xfId="12" applyNumberFormat="1" applyFont="1" applyBorder="1" applyProtection="1"/>
    <xf numFmtId="3" fontId="4" fillId="0" borderId="0" xfId="12" applyNumberFormat="1" applyFont="1" applyAlignment="1" applyProtection="1">
      <alignment horizontal="right"/>
    </xf>
    <xf numFmtId="0" fontId="4" fillId="0" borderId="0" xfId="12" applyFont="1" applyProtection="1">
      <protection locked="0"/>
    </xf>
    <xf numFmtId="0" fontId="4" fillId="2" borderId="25" xfId="12" applyFont="1" applyFill="1" applyBorder="1" applyProtection="1"/>
    <xf numFmtId="0" fontId="4" fillId="2" borderId="26" xfId="12" applyFont="1" applyFill="1" applyBorder="1" applyProtection="1"/>
    <xf numFmtId="0" fontId="3" fillId="2" borderId="27" xfId="12" applyFont="1" applyFill="1" applyBorder="1" applyAlignment="1" applyProtection="1">
      <alignment wrapText="1"/>
    </xf>
    <xf numFmtId="3" fontId="41" fillId="0" borderId="6" xfId="12" applyNumberFormat="1" applyFont="1" applyBorder="1" applyAlignment="1" applyProtection="1">
      <alignment horizontal="center" vertical="center" wrapText="1"/>
    </xf>
    <xf numFmtId="3" fontId="41" fillId="0" borderId="1" xfId="12" applyNumberFormat="1" applyFont="1" applyBorder="1" applyAlignment="1" applyProtection="1">
      <alignment horizontal="center" vertical="center" wrapText="1"/>
    </xf>
    <xf numFmtId="3" fontId="41" fillId="4" borderId="1" xfId="12" applyNumberFormat="1" applyFont="1" applyFill="1" applyBorder="1" applyAlignment="1" applyProtection="1">
      <alignment horizontal="center" vertical="center" wrapText="1"/>
    </xf>
    <xf numFmtId="0" fontId="8" fillId="0" borderId="0" xfId="12" applyFont="1" applyAlignment="1" applyProtection="1">
      <alignment vertical="center"/>
      <protection locked="0"/>
    </xf>
    <xf numFmtId="0" fontId="9" fillId="13" borderId="7" xfId="12" applyFont="1" applyFill="1" applyBorder="1" applyProtection="1"/>
    <xf numFmtId="0" fontId="4" fillId="13" borderId="2" xfId="12" applyFont="1" applyFill="1" applyBorder="1" applyProtection="1"/>
    <xf numFmtId="3" fontId="4" fillId="13" borderId="1" xfId="12" applyNumberFormat="1" applyFont="1" applyFill="1" applyBorder="1" applyProtection="1"/>
    <xf numFmtId="3" fontId="4" fillId="14" borderId="1" xfId="12" applyNumberFormat="1" applyFont="1" applyFill="1" applyBorder="1" applyProtection="1"/>
    <xf numFmtId="0" fontId="4" fillId="0" borderId="39" xfId="12" applyFont="1" applyBorder="1" applyAlignment="1" applyProtection="1">
      <alignment horizontal="right"/>
      <protection locked="0"/>
    </xf>
    <xf numFmtId="0" fontId="4" fillId="0" borderId="39" xfId="12" applyFont="1" applyBorder="1" applyProtection="1">
      <protection locked="0"/>
    </xf>
    <xf numFmtId="3" fontId="4" fillId="0" borderId="40" xfId="12" applyNumberFormat="1" applyFont="1" applyBorder="1" applyProtection="1">
      <protection locked="0"/>
    </xf>
    <xf numFmtId="3" fontId="4" fillId="4" borderId="40" xfId="12" applyNumberFormat="1" applyFont="1" applyFill="1" applyBorder="1" applyProtection="1">
      <protection locked="0"/>
    </xf>
    <xf numFmtId="0" fontId="9" fillId="13" borderId="5" xfId="12" applyFont="1" applyFill="1" applyBorder="1" applyProtection="1"/>
    <xf numFmtId="0" fontId="4" fillId="13" borderId="3" xfId="12" applyFont="1" applyFill="1" applyBorder="1" applyAlignment="1" applyProtection="1">
      <alignment horizontal="right"/>
    </xf>
    <xf numFmtId="0" fontId="4" fillId="13" borderId="3" xfId="12" applyFont="1" applyFill="1" applyBorder="1" applyProtection="1"/>
    <xf numFmtId="0" fontId="4" fillId="0" borderId="39" xfId="12" quotePrefix="1" applyFont="1" applyBorder="1" applyAlignment="1" applyProtection="1">
      <alignment horizontal="right"/>
      <protection locked="0"/>
    </xf>
    <xf numFmtId="0" fontId="4" fillId="0" borderId="0" xfId="12" applyFont="1" applyBorder="1" applyAlignment="1" applyProtection="1">
      <alignment horizontal="right"/>
      <protection locked="0"/>
    </xf>
    <xf numFmtId="0" fontId="4" fillId="0" borderId="0" xfId="12" applyFont="1" applyAlignment="1" applyProtection="1">
      <alignment horizontal="left" wrapText="1"/>
      <protection locked="0"/>
    </xf>
    <xf numFmtId="0" fontId="4" fillId="0" borderId="39" xfId="12" applyFont="1" applyBorder="1" applyAlignment="1" applyProtection="1">
      <alignment horizontal="right" vertical="top" wrapText="1"/>
      <protection locked="0"/>
    </xf>
    <xf numFmtId="0" fontId="4" fillId="0" borderId="39" xfId="12" quotePrefix="1" applyFont="1" applyBorder="1" applyAlignment="1" applyProtection="1">
      <alignment horizontal="left" wrapText="1"/>
      <protection locked="0"/>
    </xf>
    <xf numFmtId="3" fontId="4" fillId="0" borderId="40" xfId="12" applyNumberFormat="1" applyFont="1" applyBorder="1" applyAlignment="1" applyProtection="1">
      <alignment wrapText="1"/>
      <protection locked="0"/>
    </xf>
    <xf numFmtId="3" fontId="4" fillId="4" borderId="40" xfId="12" applyNumberFormat="1" applyFont="1" applyFill="1" applyBorder="1" applyAlignment="1" applyProtection="1">
      <alignment wrapText="1"/>
      <protection locked="0"/>
    </xf>
    <xf numFmtId="0" fontId="4" fillId="0" borderId="39" xfId="12" quotePrefix="1" applyFont="1" applyBorder="1" applyAlignment="1" applyProtection="1">
      <alignment horizontal="left"/>
      <protection locked="0"/>
    </xf>
    <xf numFmtId="0" fontId="4" fillId="0" borderId="0" xfId="12" applyFont="1" applyBorder="1" applyProtection="1">
      <protection locked="0"/>
    </xf>
    <xf numFmtId="3" fontId="4" fillId="0" borderId="0" xfId="12" applyNumberFormat="1" applyFont="1" applyBorder="1" applyProtection="1">
      <protection locked="0"/>
    </xf>
    <xf numFmtId="0" fontId="38" fillId="0" borderId="2" xfId="12" applyFont="1" applyBorder="1" applyAlignment="1" applyProtection="1">
      <alignment horizontal="left" wrapText="1"/>
    </xf>
    <xf numFmtId="0" fontId="40" fillId="0" borderId="2" xfId="12" applyFont="1" applyBorder="1" applyAlignment="1" applyProtection="1">
      <alignment horizontal="centerContinuous"/>
    </xf>
    <xf numFmtId="0" fontId="40" fillId="0" borderId="2" xfId="12" applyNumberFormat="1" applyFont="1" applyBorder="1" applyAlignment="1" applyProtection="1">
      <alignment horizontal="centerContinuous"/>
    </xf>
    <xf numFmtId="3" fontId="4" fillId="0" borderId="0" xfId="12" applyNumberFormat="1" applyFont="1" applyProtection="1"/>
    <xf numFmtId="0" fontId="4" fillId="0" borderId="0" xfId="12" applyFont="1" applyProtection="1"/>
    <xf numFmtId="0" fontId="4" fillId="13" borderId="6" xfId="12" applyFont="1" applyFill="1" applyBorder="1" applyProtection="1"/>
    <xf numFmtId="3" fontId="4" fillId="13" borderId="7" xfId="12" applyNumberFormat="1" applyFont="1" applyFill="1" applyBorder="1" applyProtection="1"/>
    <xf numFmtId="3" fontId="4" fillId="14" borderId="7" xfId="12" applyNumberFormat="1" applyFont="1" applyFill="1" applyBorder="1" applyProtection="1"/>
    <xf numFmtId="0" fontId="4" fillId="0" borderId="0" xfId="12" applyFont="1" applyAlignment="1" applyProtection="1">
      <alignment horizontal="right"/>
      <protection locked="0"/>
    </xf>
    <xf numFmtId="3" fontId="4" fillId="0" borderId="4" xfId="12" applyNumberFormat="1" applyFont="1" applyBorder="1" applyProtection="1">
      <protection locked="0"/>
    </xf>
    <xf numFmtId="3" fontId="4" fillId="4" borderId="4" xfId="12" applyNumberFormat="1" applyFont="1" applyFill="1" applyBorder="1" applyProtection="1">
      <protection locked="0"/>
    </xf>
    <xf numFmtId="0" fontId="9" fillId="13" borderId="5" xfId="12" applyFont="1" applyFill="1" applyBorder="1" applyAlignment="1" applyProtection="1">
      <alignment horizontal="left"/>
    </xf>
    <xf numFmtId="0" fontId="4" fillId="0" borderId="0" xfId="12" quotePrefix="1" applyFont="1" applyAlignment="1" applyProtection="1">
      <alignment horizontal="left"/>
      <protection locked="0"/>
    </xf>
    <xf numFmtId="0" fontId="3" fillId="13" borderId="3" xfId="12" applyFont="1" applyFill="1" applyBorder="1" applyAlignment="1" applyProtection="1">
      <alignment horizontal="right"/>
    </xf>
    <xf numFmtId="0" fontId="9" fillId="13" borderId="41" xfId="12" applyFont="1" applyFill="1" applyBorder="1" applyProtection="1"/>
    <xf numFmtId="0" fontId="3" fillId="13" borderId="42" xfId="12" applyFont="1" applyFill="1" applyBorder="1" applyProtection="1"/>
    <xf numFmtId="0" fontId="4" fillId="13" borderId="42" xfId="12" applyFont="1" applyFill="1" applyBorder="1" applyProtection="1"/>
    <xf numFmtId="3" fontId="4" fillId="13" borderId="43" xfId="12" applyNumberFormat="1" applyFont="1" applyFill="1" applyBorder="1" applyProtection="1"/>
    <xf numFmtId="3" fontId="3" fillId="0" borderId="0" xfId="12" applyNumberFormat="1" applyFont="1" applyAlignment="1" applyProtection="1">
      <alignment horizontal="center"/>
      <protection locked="0"/>
    </xf>
    <xf numFmtId="3" fontId="3" fillId="0" borderId="0" xfId="12" applyNumberFormat="1" applyFont="1" applyProtection="1">
      <protection locked="0"/>
    </xf>
    <xf numFmtId="3" fontId="4" fillId="0" borderId="0" xfId="12" applyNumberFormat="1" applyFont="1" applyProtection="1">
      <protection locked="0"/>
    </xf>
    <xf numFmtId="0" fontId="38" fillId="2" borderId="2" xfId="12" applyFont="1" applyFill="1" applyBorder="1" applyAlignment="1" applyProtection="1">
      <alignment horizontal="left"/>
    </xf>
    <xf numFmtId="0" fontId="1" fillId="2" borderId="0" xfId="0" applyFont="1" applyFill="1" applyBorder="1" applyAlignment="1" applyProtection="1">
      <alignment horizontal="left" vertical="top" wrapText="1"/>
    </xf>
    <xf numFmtId="0" fontId="0" fillId="0" borderId="0" xfId="0" applyBorder="1" applyAlignment="1" applyProtection="1">
      <alignment horizontal="left" vertical="center" wrapText="1"/>
    </xf>
    <xf numFmtId="0" fontId="0" fillId="2" borderId="0" xfId="0" applyFill="1" applyBorder="1" applyAlignment="1" applyProtection="1">
      <alignment horizontal="center" vertical="center" wrapText="1"/>
    </xf>
    <xf numFmtId="0" fontId="21" fillId="0" borderId="11" xfId="0" applyFont="1" applyBorder="1" applyAlignment="1" applyProtection="1">
      <alignment horizontal="center" vertical="center"/>
    </xf>
    <xf numFmtId="0" fontId="0" fillId="16" borderId="0" xfId="0"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10" fillId="11" borderId="24" xfId="0" applyFont="1" applyFill="1" applyBorder="1" applyAlignment="1" applyProtection="1">
      <alignment horizontal="center" vertical="center" wrapText="1"/>
    </xf>
    <xf numFmtId="0" fontId="10" fillId="11" borderId="14" xfId="0" applyFont="1" applyFill="1" applyBorder="1" applyAlignment="1" applyProtection="1">
      <alignment horizontal="center" vertical="center" wrapText="1"/>
    </xf>
    <xf numFmtId="0" fontId="10" fillId="11" borderId="8" xfId="0" applyFont="1" applyFill="1" applyBorder="1" applyAlignment="1" applyProtection="1">
      <alignment horizontal="center" vertical="center" wrapText="1"/>
    </xf>
    <xf numFmtId="0" fontId="10" fillId="11" borderId="12" xfId="0" applyFont="1" applyFill="1" applyBorder="1" applyAlignment="1" applyProtection="1">
      <alignment horizontal="center" vertical="center" wrapText="1"/>
    </xf>
    <xf numFmtId="0" fontId="10" fillId="11" borderId="2" xfId="0" applyFont="1" applyFill="1" applyBorder="1" applyAlignment="1" applyProtection="1">
      <alignment horizontal="center" vertical="center" wrapText="1"/>
    </xf>
    <xf numFmtId="0" fontId="10" fillId="11" borderId="11" xfId="0" applyFont="1" applyFill="1" applyBorder="1" applyAlignment="1" applyProtection="1">
      <alignment horizontal="center" vertical="center" wrapText="1"/>
    </xf>
    <xf numFmtId="0" fontId="17" fillId="11" borderId="14" xfId="0" applyFont="1" applyFill="1" applyBorder="1" applyAlignment="1" applyProtection="1">
      <alignment horizontal="center" vertical="center"/>
    </xf>
    <xf numFmtId="0" fontId="24" fillId="11" borderId="0" xfId="0" applyFont="1" applyFill="1" applyBorder="1" applyAlignment="1" applyProtection="1">
      <alignment horizontal="center" vertical="center" wrapText="1"/>
    </xf>
    <xf numFmtId="0" fontId="0" fillId="16" borderId="0" xfId="0" applyFill="1" applyBorder="1" applyAlignment="1" applyProtection="1">
      <alignment horizontal="center" vertical="center" wrapText="1"/>
      <protection locked="0"/>
    </xf>
    <xf numFmtId="0" fontId="0" fillId="16" borderId="0" xfId="0" applyFill="1" applyAlignment="1" applyProtection="1">
      <alignment horizontal="center" vertical="center"/>
      <protection locked="0"/>
    </xf>
    <xf numFmtId="0" fontId="1" fillId="2" borderId="0" xfId="0" applyFont="1" applyFill="1" applyBorder="1" applyAlignment="1" applyProtection="1">
      <alignment horizontal="center" vertical="top" wrapText="1"/>
    </xf>
    <xf numFmtId="0" fontId="1" fillId="2" borderId="0" xfId="0" applyFont="1" applyFill="1" applyBorder="1" applyAlignment="1" applyProtection="1">
      <alignment horizontal="right"/>
    </xf>
    <xf numFmtId="0" fontId="3" fillId="0" borderId="0" xfId="0" applyFont="1" applyFill="1" applyBorder="1" applyAlignment="1" applyProtection="1">
      <alignment vertical="center" wrapText="1"/>
      <protection locked="0"/>
    </xf>
    <xf numFmtId="0" fontId="1" fillId="2" borderId="0" xfId="0" applyFont="1" applyFill="1" applyBorder="1" applyAlignment="1" applyProtection="1">
      <alignment horizontal="left" wrapText="1"/>
    </xf>
    <xf numFmtId="0" fontId="1" fillId="2" borderId="0" xfId="0" applyFont="1" applyFill="1" applyAlignment="1" applyProtection="1">
      <alignment horizontal="right" vertical="top" wrapText="1"/>
    </xf>
    <xf numFmtId="165" fontId="0" fillId="6" borderId="0" xfId="0" applyNumberFormat="1" applyFill="1" applyBorder="1" applyAlignment="1" applyProtection="1">
      <alignment horizontal="left" vertical="top" wrapText="1"/>
    </xf>
    <xf numFmtId="164" fontId="0" fillId="6" borderId="0" xfId="1" applyNumberFormat="1" applyFont="1" applyFill="1" applyBorder="1" applyAlignment="1" applyProtection="1">
      <alignment horizontal="left" vertical="top" wrapText="1"/>
    </xf>
    <xf numFmtId="0" fontId="0" fillId="0" borderId="0" xfId="0" applyBorder="1" applyAlignment="1" applyProtection="1">
      <alignment horizontal="left" vertical="top" wrapText="1"/>
      <protection locked="0"/>
    </xf>
    <xf numFmtId="0" fontId="22" fillId="2" borderId="0" xfId="0" applyFont="1" applyFill="1" applyBorder="1" applyAlignment="1" applyProtection="1">
      <alignment horizontal="center" vertical="top" wrapText="1"/>
    </xf>
    <xf numFmtId="0" fontId="1" fillId="2" borderId="0" xfId="0" applyFont="1" applyFill="1" applyBorder="1" applyAlignment="1" applyProtection="1">
      <alignment horizontal="right" vertical="top" wrapText="1"/>
    </xf>
    <xf numFmtId="164" fontId="3" fillId="0" borderId="0" xfId="1" applyNumberFormat="1" applyFont="1" applyFill="1" applyBorder="1" applyAlignment="1" applyProtection="1">
      <alignment horizontal="right" vertical="center" wrapText="1"/>
      <protection locked="0"/>
    </xf>
    <xf numFmtId="0" fontId="1" fillId="2" borderId="0" xfId="0" applyFont="1" applyFill="1" applyBorder="1" applyAlignment="1" applyProtection="1">
      <alignment horizontal="left" vertical="top" wrapText="1"/>
    </xf>
    <xf numFmtId="0" fontId="0" fillId="0" borderId="0" xfId="0" applyAlignment="1" applyProtection="1">
      <alignment horizontal="left" vertical="top" wrapText="1"/>
      <protection locked="0"/>
    </xf>
    <xf numFmtId="0" fontId="10" fillId="11" borderId="15" xfId="0" applyFont="1" applyFill="1" applyBorder="1" applyAlignment="1" applyProtection="1">
      <alignment horizontal="center" vertical="center" wrapText="1"/>
      <protection locked="0"/>
    </xf>
    <xf numFmtId="0" fontId="23" fillId="2" borderId="0" xfId="0" applyFont="1" applyFill="1" applyBorder="1" applyAlignment="1" applyProtection="1">
      <alignment horizontal="left" vertical="center" wrapText="1"/>
    </xf>
    <xf numFmtId="0" fontId="1" fillId="2" borderId="0" xfId="0" applyFont="1" applyFill="1" applyAlignment="1" applyProtection="1">
      <alignment horizontal="right" vertical="center" wrapText="1"/>
    </xf>
    <xf numFmtId="0" fontId="10" fillId="11" borderId="0" xfId="0" applyFont="1" applyFill="1" applyBorder="1" applyAlignment="1" applyProtection="1">
      <alignment horizontal="center" vertical="center" wrapText="1"/>
    </xf>
    <xf numFmtId="0" fontId="0" fillId="0" borderId="0" xfId="0" applyFill="1" applyBorder="1" applyAlignment="1" applyProtection="1">
      <alignment horizontal="left" vertical="top" wrapText="1"/>
      <protection locked="0"/>
    </xf>
    <xf numFmtId="0" fontId="0" fillId="5" borderId="0" xfId="0" applyFill="1" applyBorder="1" applyAlignment="1" applyProtection="1">
      <alignment horizontal="left" vertical="top" wrapText="1"/>
    </xf>
    <xf numFmtId="0" fontId="0" fillId="0" borderId="0" xfId="0" applyFill="1" applyBorder="1" applyAlignment="1" applyProtection="1">
      <alignment horizontal="center" vertical="top" wrapText="1"/>
      <protection locked="0"/>
    </xf>
    <xf numFmtId="0" fontId="0" fillId="0" borderId="0" xfId="0" applyFill="1" applyAlignment="1" applyProtection="1">
      <alignment vertical="top" wrapText="1"/>
      <protection locked="0"/>
    </xf>
    <xf numFmtId="0" fontId="1" fillId="2" borderId="0" xfId="0" applyFont="1" applyFill="1" applyAlignment="1" applyProtection="1">
      <alignment horizontal="left" wrapText="1"/>
    </xf>
    <xf numFmtId="0" fontId="1" fillId="2" borderId="0" xfId="0" applyFont="1" applyFill="1" applyAlignment="1" applyProtection="1">
      <alignment horizontal="left" vertical="top" wrapText="1"/>
    </xf>
    <xf numFmtId="0" fontId="1" fillId="2" borderId="0" xfId="6" applyNumberFormat="1" applyFont="1" applyFill="1" applyAlignment="1" applyProtection="1">
      <alignment horizontal="right" vertical="center" wrapText="1"/>
    </xf>
    <xf numFmtId="0" fontId="1" fillId="2" borderId="0" xfId="1" applyNumberFormat="1" applyFont="1" applyFill="1" applyAlignment="1" applyProtection="1">
      <alignment horizontal="right" vertical="center" wrapText="1"/>
    </xf>
    <xf numFmtId="0" fontId="0" fillId="0" borderId="0" xfId="0" applyFill="1" applyAlignment="1" applyProtection="1">
      <alignment horizontal="left" vertical="top" wrapText="1"/>
      <protection locked="0"/>
    </xf>
    <xf numFmtId="0" fontId="1" fillId="0" borderId="0" xfId="0" applyFont="1" applyFill="1" applyBorder="1" applyAlignment="1" applyProtection="1">
      <alignment horizontal="center" vertical="top" wrapText="1"/>
      <protection locked="0"/>
    </xf>
    <xf numFmtId="0" fontId="0" fillId="0" borderId="0" xfId="0" applyBorder="1" applyAlignment="1" applyProtection="1">
      <alignment vertical="top" wrapText="1"/>
      <protection locked="0"/>
    </xf>
    <xf numFmtId="0" fontId="0" fillId="2" borderId="0" xfId="0" applyFill="1" applyBorder="1" applyAlignment="1" applyProtection="1">
      <alignment vertical="top" wrapText="1"/>
    </xf>
    <xf numFmtId="0" fontId="1" fillId="2" borderId="0" xfId="0" applyFont="1" applyFill="1" applyBorder="1" applyAlignment="1" applyProtection="1">
      <alignment horizontal="left"/>
    </xf>
    <xf numFmtId="0" fontId="0" fillId="2" borderId="1" xfId="0" applyFill="1" applyBorder="1" applyAlignment="1" applyProtection="1">
      <alignment vertical="center"/>
    </xf>
    <xf numFmtId="0" fontId="27" fillId="2" borderId="5" xfId="0" applyFont="1" applyFill="1" applyBorder="1" applyAlignment="1" applyProtection="1">
      <alignment vertical="center"/>
    </xf>
    <xf numFmtId="0" fontId="27" fillId="2" borderId="3" xfId="0" applyFont="1" applyFill="1" applyBorder="1" applyAlignment="1" applyProtection="1">
      <alignment vertical="center"/>
    </xf>
    <xf numFmtId="0" fontId="27" fillId="2" borderId="6" xfId="0" applyFont="1" applyFill="1" applyBorder="1" applyAlignment="1" applyProtection="1">
      <alignment vertical="center"/>
    </xf>
    <xf numFmtId="0" fontId="1" fillId="2" borderId="1" xfId="0" applyFont="1" applyFill="1" applyBorder="1" applyAlignment="1" applyProtection="1">
      <alignment horizontal="left" vertical="top" wrapText="1"/>
    </xf>
    <xf numFmtId="0" fontId="0" fillId="2" borderId="1" xfId="0" applyFill="1" applyBorder="1" applyAlignment="1" applyProtection="1">
      <alignment vertical="center" wrapText="1"/>
    </xf>
    <xf numFmtId="49" fontId="0" fillId="2" borderId="1" xfId="0" applyNumberFormat="1" applyFill="1" applyBorder="1" applyAlignment="1" applyProtection="1">
      <alignment vertical="center" wrapText="1"/>
    </xf>
    <xf numFmtId="0" fontId="25" fillId="0" borderId="14" xfId="0" applyFont="1" applyFill="1" applyBorder="1" applyAlignment="1" applyProtection="1">
      <alignment horizontal="left" wrapText="1"/>
    </xf>
    <xf numFmtId="0" fontId="25" fillId="0" borderId="3" xfId="0" applyFont="1" applyFill="1" applyBorder="1" applyAlignment="1" applyProtection="1">
      <alignment horizontal="left" wrapText="1"/>
    </xf>
    <xf numFmtId="164" fontId="26" fillId="3" borderId="1" xfId="0" applyNumberFormat="1" applyFont="1" applyFill="1" applyBorder="1" applyProtection="1">
      <protection locked="0"/>
    </xf>
    <xf numFmtId="164" fontId="26" fillId="3" borderId="1" xfId="1" applyNumberFormat="1" applyFont="1" applyFill="1" applyBorder="1" applyProtection="1">
      <protection locked="0"/>
    </xf>
    <xf numFmtId="0" fontId="26" fillId="0" borderId="24" xfId="0" applyFont="1" applyBorder="1" applyAlignment="1" applyProtection="1">
      <alignment horizontal="left" vertical="top" wrapText="1"/>
    </xf>
    <xf numFmtId="0" fontId="26" fillId="0" borderId="14" xfId="0" applyFont="1" applyBorder="1" applyAlignment="1" applyProtection="1">
      <alignment horizontal="left" vertical="top" wrapText="1"/>
    </xf>
    <xf numFmtId="0" fontId="26" fillId="0" borderId="8" xfId="0" applyFont="1" applyBorder="1" applyAlignment="1" applyProtection="1">
      <alignment horizontal="left" vertical="top" wrapText="1"/>
    </xf>
    <xf numFmtId="0" fontId="26" fillId="0" borderId="13"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6" fillId="0" borderId="10" xfId="0" applyFont="1" applyBorder="1" applyAlignment="1" applyProtection="1">
      <alignment horizontal="left" vertical="top" wrapText="1"/>
    </xf>
    <xf numFmtId="0" fontId="26" fillId="0" borderId="12" xfId="0" applyFont="1" applyBorder="1" applyAlignment="1" applyProtection="1">
      <alignment horizontal="left" vertical="top" wrapText="1"/>
    </xf>
    <xf numFmtId="0" fontId="26" fillId="0" borderId="2" xfId="0" applyFont="1" applyBorder="1" applyAlignment="1" applyProtection="1">
      <alignment horizontal="left" vertical="top" wrapText="1"/>
    </xf>
    <xf numFmtId="0" fontId="26" fillId="0" borderId="11" xfId="0" applyFont="1" applyBorder="1" applyAlignment="1" applyProtection="1">
      <alignment horizontal="left" vertical="top" wrapText="1"/>
    </xf>
    <xf numFmtId="0" fontId="29" fillId="2" borderId="5" xfId="0" applyFont="1" applyFill="1" applyBorder="1" applyProtection="1"/>
    <xf numFmtId="0" fontId="29" fillId="2" borderId="3" xfId="0" applyFont="1" applyFill="1" applyBorder="1" applyProtection="1"/>
    <xf numFmtId="0" fontId="29" fillId="8" borderId="5" xfId="0" applyFont="1" applyFill="1" applyBorder="1" applyProtection="1"/>
    <xf numFmtId="0" fontId="29" fillId="8" borderId="3" xfId="0" applyFont="1" applyFill="1" applyBorder="1" applyProtection="1"/>
    <xf numFmtId="164" fontId="0" fillId="0" borderId="32" xfId="1" applyNumberFormat="1" applyFont="1" applyBorder="1" applyProtection="1">
      <protection locked="0"/>
    </xf>
    <xf numFmtId="164" fontId="0" fillId="0" borderId="18" xfId="1" applyNumberFormat="1" applyFont="1" applyBorder="1" applyProtection="1">
      <protection locked="0"/>
    </xf>
    <xf numFmtId="164" fontId="0" fillId="0" borderId="19" xfId="1" applyNumberFormat="1" applyFont="1" applyBorder="1" applyProtection="1">
      <protection locked="0"/>
    </xf>
    <xf numFmtId="164" fontId="0" fillId="0" borderId="28" xfId="1" applyNumberFormat="1" applyFont="1" applyBorder="1" applyProtection="1">
      <protection locked="0"/>
    </xf>
    <xf numFmtId="164" fontId="0" fillId="0" borderId="29" xfId="1" applyNumberFormat="1" applyFont="1" applyBorder="1" applyProtection="1">
      <protection locked="0"/>
    </xf>
    <xf numFmtId="164" fontId="0" fillId="0" borderId="30" xfId="1" applyNumberFormat="1" applyFont="1" applyBorder="1" applyProtection="1">
      <protection locked="0"/>
    </xf>
    <xf numFmtId="0" fontId="0" fillId="0" borderId="13" xfId="0" applyBorder="1" applyAlignment="1" applyProtection="1">
      <alignment horizontal="left" vertical="top"/>
    </xf>
    <xf numFmtId="0" fontId="0" fillId="0" borderId="17" xfId="0" applyBorder="1" applyAlignment="1" applyProtection="1">
      <alignment horizontal="left" vertical="top"/>
    </xf>
    <xf numFmtId="164" fontId="21" fillId="0" borderId="32" xfId="1" applyNumberFormat="1" applyFont="1" applyBorder="1" applyProtection="1">
      <protection locked="0"/>
    </xf>
    <xf numFmtId="164" fontId="21" fillId="0" borderId="18" xfId="1" applyNumberFormat="1" applyFont="1" applyBorder="1" applyProtection="1">
      <protection locked="0"/>
    </xf>
    <xf numFmtId="164" fontId="21" fillId="0" borderId="19" xfId="1" applyNumberFormat="1" applyFont="1" applyBorder="1" applyProtection="1">
      <protection locked="0"/>
    </xf>
    <xf numFmtId="0" fontId="0" fillId="0" borderId="31"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13"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26" fillId="2" borderId="5" xfId="0" applyFont="1" applyFill="1" applyBorder="1" applyAlignment="1" applyProtection="1">
      <alignment horizontal="left" vertical="top" wrapText="1"/>
    </xf>
    <xf numFmtId="0" fontId="26" fillId="2" borderId="3" xfId="0" applyFont="1" applyFill="1" applyBorder="1" applyAlignment="1" applyProtection="1">
      <alignment horizontal="left" vertical="top" wrapText="1"/>
    </xf>
    <xf numFmtId="0" fontId="26" fillId="2" borderId="6" xfId="0" applyFont="1" applyFill="1" applyBorder="1" applyAlignment="1" applyProtection="1">
      <alignment horizontal="left" vertical="top" wrapText="1"/>
    </xf>
    <xf numFmtId="0" fontId="0" fillId="0" borderId="16"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24" xfId="0" applyBorder="1" applyAlignment="1" applyProtection="1">
      <alignment horizontal="left" vertical="top"/>
    </xf>
    <xf numFmtId="0" fontId="0" fillId="0" borderId="22" xfId="0" applyBorder="1" applyAlignment="1" applyProtection="1">
      <alignment horizontal="left" vertical="top"/>
    </xf>
    <xf numFmtId="165" fontId="0" fillId="0" borderId="5" xfId="0" applyNumberFormat="1" applyFont="1" applyBorder="1" applyAlignment="1" applyProtection="1">
      <alignment horizontal="center" vertical="center"/>
    </xf>
    <xf numFmtId="165" fontId="0" fillId="0" borderId="6" xfId="0" applyNumberFormat="1" applyFont="1" applyBorder="1" applyAlignment="1" applyProtection="1">
      <alignment horizontal="center" vertical="center"/>
    </xf>
    <xf numFmtId="0" fontId="21" fillId="0" borderId="24" xfId="0" applyFont="1" applyBorder="1" applyAlignment="1" applyProtection="1">
      <alignment horizontal="left" vertical="top"/>
    </xf>
    <xf numFmtId="0" fontId="21" fillId="0" borderId="14" xfId="0" applyFont="1" applyBorder="1" applyAlignment="1" applyProtection="1">
      <alignment horizontal="left" vertical="top"/>
    </xf>
    <xf numFmtId="0" fontId="21" fillId="0" borderId="8" xfId="0" applyFont="1" applyBorder="1" applyAlignment="1" applyProtection="1">
      <alignment horizontal="left" vertical="top"/>
    </xf>
    <xf numFmtId="0" fontId="21" fillId="0" borderId="13" xfId="0" applyFont="1" applyBorder="1" applyAlignment="1" applyProtection="1">
      <alignment horizontal="left" vertical="top"/>
    </xf>
    <xf numFmtId="0" fontId="21" fillId="0" borderId="0" xfId="0" applyFont="1" applyBorder="1" applyAlignment="1" applyProtection="1">
      <alignment horizontal="left" vertical="top"/>
    </xf>
    <xf numFmtId="0" fontId="21" fillId="0" borderId="10" xfId="0" applyFont="1" applyBorder="1" applyAlignment="1" applyProtection="1">
      <alignment horizontal="left" vertical="top"/>
    </xf>
    <xf numFmtId="0" fontId="21" fillId="0" borderId="12" xfId="0" applyFont="1" applyBorder="1" applyAlignment="1" applyProtection="1">
      <alignment horizontal="left" vertical="top"/>
    </xf>
    <xf numFmtId="0" fontId="21" fillId="0" borderId="2" xfId="0" applyFont="1" applyBorder="1" applyAlignment="1" applyProtection="1">
      <alignment horizontal="left" vertical="top"/>
    </xf>
    <xf numFmtId="0" fontId="21" fillId="0" borderId="11" xfId="0" applyFont="1" applyBorder="1" applyAlignment="1" applyProtection="1">
      <alignment horizontal="left" vertical="top"/>
    </xf>
    <xf numFmtId="0" fontId="26" fillId="2" borderId="12" xfId="0" applyFont="1" applyFill="1" applyBorder="1" applyAlignment="1" applyProtection="1">
      <alignment horizontal="left" vertical="top" wrapText="1"/>
    </xf>
    <xf numFmtId="0" fontId="26" fillId="2" borderId="2" xfId="0" applyFont="1" applyFill="1" applyBorder="1" applyAlignment="1" applyProtection="1">
      <alignment horizontal="left" vertical="top" wrapText="1"/>
    </xf>
    <xf numFmtId="0" fontId="26" fillId="2" borderId="11" xfId="0" applyFont="1" applyFill="1" applyBorder="1" applyAlignment="1" applyProtection="1">
      <alignment horizontal="left" vertical="top" wrapText="1"/>
    </xf>
    <xf numFmtId="0" fontId="27" fillId="0" borderId="3" xfId="0" applyFont="1" applyFill="1" applyBorder="1" applyAlignment="1" applyProtection="1">
      <alignment horizontal="left" vertical="center" wrapText="1"/>
    </xf>
    <xf numFmtId="0" fontId="28" fillId="7" borderId="3" xfId="0" applyFont="1" applyFill="1" applyBorder="1" applyAlignment="1" applyProtection="1">
      <alignment horizontal="left" vertical="top" wrapText="1"/>
    </xf>
    <xf numFmtId="0" fontId="1" fillId="2" borderId="0" xfId="0" applyFont="1" applyFill="1" applyBorder="1" applyAlignment="1" applyProtection="1">
      <alignment horizontal="center" vertical="center" wrapText="1"/>
    </xf>
    <xf numFmtId="0" fontId="14" fillId="0" borderId="36" xfId="0" applyFont="1" applyBorder="1" applyAlignment="1" applyProtection="1">
      <alignment horizontal="center" vertical="center" wrapText="1"/>
    </xf>
    <xf numFmtId="0" fontId="14" fillId="0" borderId="17" xfId="0" applyFont="1" applyBorder="1" applyAlignment="1" applyProtection="1">
      <alignment horizontal="center" vertical="center" wrapText="1"/>
    </xf>
    <xf numFmtId="0" fontId="14" fillId="0" borderId="37" xfId="0" applyFont="1" applyBorder="1" applyAlignment="1" applyProtection="1">
      <alignment horizontal="center" vertical="center" wrapText="1"/>
    </xf>
    <xf numFmtId="0" fontId="21" fillId="0" borderId="34" xfId="0" applyFont="1" applyBorder="1" applyAlignment="1" applyProtection="1">
      <alignment horizontal="center" vertical="center" wrapText="1"/>
    </xf>
    <xf numFmtId="0" fontId="21" fillId="0" borderId="35" xfId="0" applyFont="1" applyBorder="1" applyAlignment="1" applyProtection="1">
      <alignment horizontal="center" vertical="center" wrapText="1"/>
    </xf>
    <xf numFmtId="0" fontId="21" fillId="0" borderId="35" xfId="0" applyFont="1" applyBorder="1" applyAlignment="1" applyProtection="1">
      <alignment horizontal="center" vertical="center"/>
    </xf>
    <xf numFmtId="0" fontId="21" fillId="0" borderId="38" xfId="0" applyFont="1" applyBorder="1" applyAlignment="1" applyProtection="1">
      <alignment horizontal="center" vertical="center"/>
    </xf>
    <xf numFmtId="0" fontId="19" fillId="4" borderId="1" xfId="0" applyFont="1" applyFill="1" applyBorder="1" applyAlignment="1" applyProtection="1">
      <alignment vertical="center" wrapText="1"/>
    </xf>
    <xf numFmtId="0" fontId="19" fillId="4" borderId="1" xfId="0" applyFont="1" applyFill="1" applyBorder="1" applyAlignment="1" applyProtection="1">
      <alignment horizontal="left" vertical="center" wrapText="1"/>
    </xf>
    <xf numFmtId="0" fontId="33" fillId="11" borderId="5" xfId="0" applyFont="1" applyFill="1" applyBorder="1" applyAlignment="1" applyProtection="1">
      <alignment horizontal="center" vertical="center" wrapText="1"/>
    </xf>
    <xf numFmtId="0" fontId="33" fillId="11" borderId="3" xfId="0" applyFont="1" applyFill="1" applyBorder="1" applyAlignment="1" applyProtection="1">
      <alignment horizontal="center" vertical="center" wrapText="1"/>
    </xf>
    <xf numFmtId="0" fontId="33" fillId="11" borderId="6" xfId="0" applyFont="1" applyFill="1" applyBorder="1" applyAlignment="1" applyProtection="1">
      <alignment horizontal="center" vertical="center" wrapText="1"/>
    </xf>
    <xf numFmtId="0" fontId="26" fillId="15" borderId="0" xfId="0" applyFont="1" applyFill="1" applyAlignment="1" applyProtection="1">
      <alignment horizontal="left" vertical="center" wrapText="1"/>
    </xf>
    <xf numFmtId="0" fontId="19" fillId="2" borderId="24" xfId="0" applyFont="1" applyFill="1" applyBorder="1" applyAlignment="1" applyProtection="1">
      <alignment vertical="center" wrapText="1"/>
    </xf>
    <xf numFmtId="0" fontId="19" fillId="2" borderId="14" xfId="0" applyFont="1" applyFill="1" applyBorder="1" applyAlignment="1" applyProtection="1">
      <alignment vertical="center" wrapText="1"/>
    </xf>
    <xf numFmtId="0" fontId="19" fillId="2" borderId="22" xfId="0" applyFont="1" applyFill="1" applyBorder="1" applyAlignment="1" applyProtection="1">
      <alignment vertical="center" wrapText="1"/>
    </xf>
    <xf numFmtId="0" fontId="19" fillId="4" borderId="23" xfId="0" applyFont="1" applyFill="1" applyBorder="1" applyAlignment="1" applyProtection="1">
      <alignment horizontal="left" vertical="center" wrapText="1"/>
    </xf>
    <xf numFmtId="0" fontId="19" fillId="4" borderId="18" xfId="0" applyFont="1" applyFill="1" applyBorder="1" applyAlignment="1" applyProtection="1">
      <alignment horizontal="left" vertical="center" wrapText="1"/>
    </xf>
    <xf numFmtId="0" fontId="19" fillId="4" borderId="19" xfId="0" applyFont="1" applyFill="1" applyBorder="1" applyAlignment="1" applyProtection="1">
      <alignment horizontal="left" vertical="center" wrapText="1"/>
    </xf>
  </cellXfs>
  <cellStyles count="13">
    <cellStyle name="Lien hypertexte" xfId="5" builtinId="8"/>
    <cellStyle name="Milliers" xfId="6" builtinId="3"/>
    <cellStyle name="Milliers 2" xfId="10"/>
    <cellStyle name="Monétaire" xfId="1" builtinId="4"/>
    <cellStyle name="Monétaire 2" xfId="7"/>
    <cellStyle name="Normal" xfId="0" builtinId="0"/>
    <cellStyle name="Normal 2" xfId="3"/>
    <cellStyle name="Normal 3" xfId="4"/>
    <cellStyle name="Normal 4" xfId="8"/>
    <cellStyle name="Normal_BilanFRACA2005" xfId="11"/>
    <cellStyle name="Normal_FICHE_01" xfId="12"/>
    <cellStyle name="Pourcentage" xfId="2" builtinId="5"/>
    <cellStyle name="Pourcentage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laregion.fr/Cinema-Audiovisuel-Multimedia-Soutien-a-la-creation" TargetMode="External"/></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238126</xdr:colOff>
      <xdr:row>7</xdr:row>
      <xdr:rowOff>619124</xdr:rowOff>
    </xdr:from>
    <xdr:to>
      <xdr:col>7</xdr:col>
      <xdr:colOff>380326</xdr:colOff>
      <xdr:row>9</xdr:row>
      <xdr:rowOff>313649</xdr:rowOff>
    </xdr:to>
    <xdr:pic>
      <xdr:nvPicPr>
        <xdr:cNvPr id="4" name="Image 3" descr="OC-1702-instit-logo carre-RVB-email">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52926" y="3219449"/>
          <a:ext cx="828000" cy="8280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CN\_AUDIOVISUEL%20&amp;%20CINEMA\_FRACA\_ClasseurSuiviProje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érif Pièces Ec-Dev."/>
      <sheetName val="Vérif Pièces Prod."/>
      <sheetName val="Plan de fi"/>
      <sheetName val="Verif Financem Publics"/>
      <sheetName val="Caractéristiques"/>
      <sheetName val="Caractéristiques 2D-3D"/>
      <sheetName val="REFERENCES"/>
    </sheetNames>
    <sheetDataSet>
      <sheetData sheetId="0" refreshError="1"/>
      <sheetData sheetId="1" refreshError="1"/>
      <sheetData sheetId="2">
        <row r="3">
          <cell r="C3">
            <v>99000000</v>
          </cell>
          <cell r="H3">
            <v>99000000</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zoomScaleNormal="100" zoomScaleSheetLayoutView="100" workbookViewId="0">
      <selection activeCell="G13" sqref="G13"/>
    </sheetView>
  </sheetViews>
  <sheetFormatPr baseColWidth="10" defaultRowHeight="12" x14ac:dyDescent="0.2"/>
  <cols>
    <col min="1" max="3" width="12" style="101" customWidth="1"/>
    <col min="4" max="16384" width="12" style="101"/>
  </cols>
  <sheetData>
    <row r="1" spans="1:14" x14ac:dyDescent="0.2">
      <c r="A1" s="197"/>
      <c r="B1" s="197"/>
      <c r="C1" s="197"/>
      <c r="D1" s="197"/>
      <c r="E1" s="197"/>
      <c r="F1" s="197"/>
      <c r="G1" s="197"/>
      <c r="H1" s="197"/>
      <c r="I1" s="197"/>
      <c r="J1" s="197"/>
      <c r="K1" s="197"/>
      <c r="L1" s="197"/>
      <c r="M1" s="197"/>
      <c r="N1" s="197"/>
    </row>
    <row r="2" spans="1:14" ht="40.5" customHeight="1" x14ac:dyDescent="0.2">
      <c r="A2" s="197"/>
      <c r="B2" s="337" t="s">
        <v>95</v>
      </c>
      <c r="C2" s="338"/>
      <c r="D2" s="338"/>
      <c r="E2" s="338"/>
      <c r="F2" s="338"/>
      <c r="G2" s="338"/>
      <c r="H2" s="338"/>
      <c r="I2" s="338"/>
      <c r="J2" s="338"/>
      <c r="K2" s="338"/>
      <c r="L2" s="338"/>
      <c r="M2" s="339"/>
      <c r="N2" s="197"/>
    </row>
    <row r="3" spans="1:14" ht="39.75" customHeight="1" x14ac:dyDescent="0.2">
      <c r="A3" s="197"/>
      <c r="B3" s="340" t="s">
        <v>301</v>
      </c>
      <c r="C3" s="341"/>
      <c r="D3" s="341"/>
      <c r="E3" s="341"/>
      <c r="F3" s="341"/>
      <c r="G3" s="341"/>
      <c r="H3" s="341"/>
      <c r="I3" s="341"/>
      <c r="J3" s="341"/>
      <c r="K3" s="341"/>
      <c r="L3" s="341"/>
      <c r="M3" s="342"/>
      <c r="N3" s="197"/>
    </row>
    <row r="4" spans="1:14" x14ac:dyDescent="0.2">
      <c r="A4" s="198"/>
      <c r="B4" s="343" t="s">
        <v>159</v>
      </c>
      <c r="C4" s="343"/>
      <c r="D4" s="343"/>
      <c r="E4" s="343"/>
      <c r="F4" s="343"/>
      <c r="G4" s="343"/>
      <c r="H4" s="343"/>
      <c r="I4" s="343"/>
      <c r="J4" s="343"/>
      <c r="K4" s="343"/>
      <c r="L4" s="343"/>
      <c r="M4" s="343"/>
      <c r="N4" s="198"/>
    </row>
    <row r="5" spans="1:14" ht="61.5" customHeight="1" x14ac:dyDescent="0.2">
      <c r="A5" s="198"/>
      <c r="B5" s="344" t="s">
        <v>93</v>
      </c>
      <c r="C5" s="344"/>
      <c r="D5" s="344"/>
      <c r="E5" s="344"/>
      <c r="F5" s="344"/>
      <c r="G5" s="344"/>
      <c r="H5" s="344"/>
      <c r="I5" s="344"/>
      <c r="J5" s="344"/>
      <c r="K5" s="344"/>
      <c r="L5" s="344"/>
      <c r="M5" s="344"/>
      <c r="N5" s="198"/>
    </row>
    <row r="6" spans="1:14" s="332" customFormat="1" ht="19.5" customHeight="1" x14ac:dyDescent="0.2">
      <c r="A6" s="240"/>
      <c r="B6" s="336" t="s">
        <v>290</v>
      </c>
      <c r="C6" s="336"/>
      <c r="D6" s="336"/>
      <c r="E6" s="336"/>
      <c r="F6" s="336"/>
      <c r="G6" s="336"/>
      <c r="H6" s="336"/>
      <c r="I6" s="336"/>
      <c r="J6" s="336"/>
      <c r="K6" s="336"/>
      <c r="L6" s="336"/>
      <c r="M6" s="336"/>
      <c r="N6" s="240"/>
    </row>
    <row r="7" spans="1:14" s="332" customFormat="1" ht="19.5" customHeight="1" x14ac:dyDescent="0.2">
      <c r="A7" s="240"/>
      <c r="B7" s="345" t="s">
        <v>296</v>
      </c>
      <c r="C7" s="345"/>
      <c r="D7" s="345"/>
      <c r="E7" s="345"/>
      <c r="F7" s="333"/>
      <c r="G7" s="333"/>
      <c r="H7" s="333"/>
      <c r="I7" s="333"/>
      <c r="J7" s="345" t="s">
        <v>291</v>
      </c>
      <c r="K7" s="345"/>
      <c r="L7" s="345"/>
      <c r="M7" s="345"/>
      <c r="N7" s="240"/>
    </row>
    <row r="8" spans="1:14" s="332" customFormat="1" ht="66.75" customHeight="1" x14ac:dyDescent="0.2">
      <c r="A8" s="240"/>
      <c r="B8" s="345"/>
      <c r="C8" s="345"/>
      <c r="D8" s="345"/>
      <c r="E8" s="345"/>
      <c r="F8" s="333"/>
      <c r="G8" s="333"/>
      <c r="H8" s="333"/>
      <c r="I8" s="333"/>
      <c r="J8" s="345"/>
      <c r="K8" s="345"/>
      <c r="L8" s="345"/>
      <c r="M8" s="345"/>
      <c r="N8" s="240"/>
    </row>
    <row r="9" spans="1:14" s="332" customFormat="1" ht="22.5" customHeight="1" x14ac:dyDescent="0.2">
      <c r="A9" s="240"/>
      <c r="B9" s="346" t="s">
        <v>94</v>
      </c>
      <c r="C9" s="346"/>
      <c r="D9" s="346"/>
      <c r="E9" s="346"/>
      <c r="F9" s="333"/>
      <c r="G9" s="333"/>
      <c r="H9" s="333"/>
      <c r="I9" s="333"/>
      <c r="J9" s="346" t="s">
        <v>94</v>
      </c>
      <c r="K9" s="346"/>
      <c r="L9" s="346"/>
      <c r="M9" s="346"/>
      <c r="N9" s="240"/>
    </row>
    <row r="10" spans="1:14" s="332" customFormat="1" ht="119.25" customHeight="1" x14ac:dyDescent="0.2">
      <c r="A10" s="240"/>
      <c r="B10" s="335" t="s">
        <v>302</v>
      </c>
      <c r="C10" s="335"/>
      <c r="D10" s="335"/>
      <c r="E10" s="335"/>
      <c r="F10" s="333"/>
      <c r="G10" s="333"/>
      <c r="H10" s="333"/>
      <c r="I10" s="333"/>
      <c r="J10" s="335" t="s">
        <v>303</v>
      </c>
      <c r="K10" s="335"/>
      <c r="L10" s="335"/>
      <c r="M10" s="335"/>
      <c r="N10" s="240"/>
    </row>
    <row r="11" spans="1:14" x14ac:dyDescent="0.2">
      <c r="A11" s="197"/>
      <c r="B11" s="197"/>
      <c r="C11" s="197"/>
      <c r="D11" s="197"/>
      <c r="E11" s="197"/>
      <c r="F11" s="197"/>
      <c r="G11" s="197"/>
      <c r="H11" s="197"/>
      <c r="I11" s="197"/>
      <c r="J11" s="197"/>
      <c r="K11" s="197"/>
      <c r="L11" s="197"/>
      <c r="M11" s="197"/>
      <c r="N11" s="197"/>
    </row>
    <row r="12" spans="1:14" x14ac:dyDescent="0.2">
      <c r="A12" s="197"/>
      <c r="B12" s="197"/>
      <c r="C12" s="197"/>
      <c r="D12" s="197"/>
      <c r="E12" s="197"/>
      <c r="F12" s="197"/>
      <c r="G12" s="197"/>
      <c r="H12" s="197"/>
      <c r="I12" s="197"/>
      <c r="J12" s="197"/>
      <c r="K12" s="197"/>
      <c r="L12" s="197"/>
      <c r="M12" s="197"/>
      <c r="N12" s="197"/>
    </row>
  </sheetData>
  <sheetProtection selectLockedCells="1"/>
  <mergeCells count="11">
    <mergeCell ref="B10:E10"/>
    <mergeCell ref="J10:M10"/>
    <mergeCell ref="B6:M6"/>
    <mergeCell ref="B2:M2"/>
    <mergeCell ref="B3:M3"/>
    <mergeCell ref="B4:M4"/>
    <mergeCell ref="B5:M5"/>
    <mergeCell ref="B7:E8"/>
    <mergeCell ref="J7:M8"/>
    <mergeCell ref="B9:E9"/>
    <mergeCell ref="J9:M9"/>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Header xml:space="preserve">&amp;C </oddHeader>
    <oddFooter>&amp;R&amp;K04-041&amp;A</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tabColor rgb="FF92D050"/>
  </sheetPr>
  <dimension ref="A1:AV2"/>
  <sheetViews>
    <sheetView workbookViewId="0">
      <selection activeCell="L2" sqref="L2"/>
    </sheetView>
  </sheetViews>
  <sheetFormatPr baseColWidth="10" defaultRowHeight="11.25" x14ac:dyDescent="0.2"/>
  <cols>
    <col min="1" max="2" width="20.83203125" style="263" customWidth="1"/>
    <col min="3" max="3" width="12" style="263" hidden="1" customWidth="1"/>
    <col min="4" max="4" width="15" style="263" customWidth="1"/>
    <col min="5" max="5" width="18" style="263" customWidth="1"/>
    <col min="6" max="6" width="4.83203125" style="263" bestFit="1" customWidth="1"/>
    <col min="7" max="8" width="12" style="263" customWidth="1"/>
    <col min="9" max="9" width="12" style="263" hidden="1" customWidth="1"/>
    <col min="10" max="10" width="12" style="263" customWidth="1"/>
    <col min="11" max="11" width="9.33203125" style="263" customWidth="1"/>
    <col min="12" max="12" width="7" style="263" customWidth="1"/>
    <col min="13" max="13" width="6.1640625" style="263" bestFit="1" customWidth="1"/>
    <col min="14" max="14" width="6" style="263" bestFit="1" customWidth="1"/>
    <col min="15" max="15" width="12" style="263" hidden="1" customWidth="1"/>
    <col min="16" max="25" width="0" style="263" hidden="1" customWidth="1"/>
    <col min="26" max="26" width="12.1640625" style="263" hidden="1" customWidth="1"/>
    <col min="27" max="29" width="0" style="263" hidden="1" customWidth="1"/>
    <col min="30" max="31" width="8" style="263" hidden="1" customWidth="1"/>
    <col min="32" max="34" width="12" style="263" hidden="1" customWidth="1"/>
    <col min="35" max="35" width="8" style="263" hidden="1" customWidth="1"/>
    <col min="36" max="37" width="0" style="263" hidden="1" customWidth="1"/>
    <col min="38" max="42" width="11.83203125" style="263" hidden="1" customWidth="1"/>
    <col min="43" max="48" width="0" style="263" hidden="1" customWidth="1"/>
    <col min="49" max="16384" width="12" style="263"/>
  </cols>
  <sheetData>
    <row r="1" spans="1:48" s="255" customFormat="1" ht="56.25" x14ac:dyDescent="0.2">
      <c r="A1" s="264" t="s">
        <v>25</v>
      </c>
      <c r="B1" s="241" t="s">
        <v>78</v>
      </c>
      <c r="C1" s="241" t="s">
        <v>229</v>
      </c>
      <c r="D1" s="241" t="s">
        <v>230</v>
      </c>
      <c r="E1" s="265" t="s">
        <v>79</v>
      </c>
      <c r="F1" s="265" t="s">
        <v>232</v>
      </c>
      <c r="G1" s="241" t="s">
        <v>231</v>
      </c>
      <c r="H1" s="242" t="s">
        <v>233</v>
      </c>
      <c r="I1" s="242" t="s">
        <v>300</v>
      </c>
      <c r="J1" s="241" t="s">
        <v>234</v>
      </c>
      <c r="K1" s="241" t="s">
        <v>26</v>
      </c>
      <c r="L1" s="241" t="s">
        <v>28</v>
      </c>
      <c r="M1" s="249" t="s">
        <v>27</v>
      </c>
      <c r="N1" s="266" t="s">
        <v>235</v>
      </c>
      <c r="O1" s="243" t="s">
        <v>236</v>
      </c>
      <c r="P1" s="243" t="s">
        <v>237</v>
      </c>
      <c r="Q1" s="244" t="s">
        <v>238</v>
      </c>
      <c r="R1" s="245" t="s">
        <v>239</v>
      </c>
      <c r="S1" s="246" t="s">
        <v>240</v>
      </c>
      <c r="T1" s="247" t="s">
        <v>241</v>
      </c>
      <c r="U1" s="248" t="s">
        <v>242</v>
      </c>
      <c r="V1" s="249" t="s">
        <v>243</v>
      </c>
      <c r="W1" s="250" t="s">
        <v>244</v>
      </c>
      <c r="X1" s="250" t="s">
        <v>245</v>
      </c>
      <c r="Y1" s="250" t="s">
        <v>246</v>
      </c>
      <c r="Z1" s="250" t="s">
        <v>247</v>
      </c>
      <c r="AA1" s="241" t="s">
        <v>248</v>
      </c>
      <c r="AB1" s="245" t="s">
        <v>249</v>
      </c>
      <c r="AC1" s="241" t="s">
        <v>250</v>
      </c>
      <c r="AD1" s="241" t="s">
        <v>251</v>
      </c>
      <c r="AE1" s="241" t="s">
        <v>252</v>
      </c>
      <c r="AF1" s="241" t="s">
        <v>253</v>
      </c>
      <c r="AG1" s="241" t="s">
        <v>254</v>
      </c>
      <c r="AH1" s="250" t="s">
        <v>255</v>
      </c>
      <c r="AI1" s="267" t="s">
        <v>256</v>
      </c>
      <c r="AJ1" s="268" t="s">
        <v>257</v>
      </c>
      <c r="AK1" s="268" t="s">
        <v>258</v>
      </c>
      <c r="AL1" s="268" t="s">
        <v>259</v>
      </c>
      <c r="AM1" s="268" t="s">
        <v>260</v>
      </c>
      <c r="AN1" s="241" t="s">
        <v>261</v>
      </c>
      <c r="AO1" s="241" t="s">
        <v>262</v>
      </c>
      <c r="AP1" s="269" t="s">
        <v>263</v>
      </c>
      <c r="AQ1" s="270" t="s">
        <v>264</v>
      </c>
      <c r="AR1" s="251" t="s">
        <v>265</v>
      </c>
      <c r="AS1" s="252" t="s">
        <v>266</v>
      </c>
      <c r="AT1" s="251" t="s">
        <v>267</v>
      </c>
      <c r="AU1" s="253" t="s">
        <v>268</v>
      </c>
      <c r="AV1" s="254" t="s">
        <v>269</v>
      </c>
    </row>
    <row r="2" spans="1:48" s="262" customFormat="1" ht="65.25" customHeight="1" x14ac:dyDescent="0.2">
      <c r="A2" s="256" t="str">
        <f>RESERVE!A2</f>
        <v>Titre de l'œuvre</v>
      </c>
      <c r="B2" s="257" t="str">
        <f>RESERVE!B2</f>
        <v>Prénom NOM du réalisateur 
Prénom NOM du co-réalisateur</v>
      </c>
      <c r="C2" s="257"/>
      <c r="D2" s="257" t="str">
        <f>RESERVE!D2</f>
        <v xml:space="preserve"> 
 </v>
      </c>
      <c r="E2" s="257" t="str">
        <f>RESERVE!F2</f>
        <v>Entreprise de production déléguée</v>
      </c>
      <c r="F2" s="257" t="str">
        <f>RESERVE!H2</f>
        <v/>
      </c>
      <c r="G2" s="257"/>
      <c r="H2" s="257"/>
      <c r="I2" s="257"/>
      <c r="J2" s="257"/>
      <c r="K2" s="257">
        <f>RESERVE!J2</f>
        <v>0</v>
      </c>
      <c r="L2" s="257" t="str">
        <f>RESERVE!K2</f>
        <v>Distribution</v>
      </c>
      <c r="M2" s="257">
        <f>RESERVE!L2</f>
        <v>0</v>
      </c>
      <c r="N2" s="257">
        <f>RESERVE!M2</f>
        <v>0</v>
      </c>
      <c r="O2" s="258"/>
      <c r="P2" s="257"/>
      <c r="Q2" s="257"/>
      <c r="R2" s="257"/>
      <c r="S2" s="257"/>
      <c r="T2" s="257"/>
      <c r="U2" s="257"/>
      <c r="V2" s="257"/>
      <c r="W2" s="257"/>
      <c r="X2" s="257"/>
      <c r="Y2" s="257"/>
      <c r="Z2" s="259">
        <f>COUTTOTAL</f>
        <v>0</v>
      </c>
      <c r="AA2" s="257"/>
      <c r="AB2" s="257"/>
      <c r="AC2" s="257"/>
      <c r="AD2" s="260"/>
      <c r="AE2" s="260"/>
      <c r="AF2" s="257"/>
      <c r="AG2" s="257"/>
      <c r="AH2" s="257">
        <f>RESERVE!D35</f>
        <v>0</v>
      </c>
      <c r="AI2" s="261" t="e">
        <f>AH2/Z2</f>
        <v>#DIV/0!</v>
      </c>
      <c r="AJ2" s="257"/>
      <c r="AK2" s="257"/>
      <c r="AL2" s="259"/>
      <c r="AM2" s="257"/>
      <c r="AN2" s="257"/>
      <c r="AO2" s="257"/>
      <c r="AP2" s="259"/>
    </row>
  </sheetData>
  <pageMargins left="0.7" right="0.7" top="0.75" bottom="0.75" header="0.3" footer="0.3"/>
  <pageSetup paperSize="9"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N19"/>
  <sheetViews>
    <sheetView showRuler="0" zoomScaleNormal="100" workbookViewId="0">
      <selection activeCell="L24" sqref="L24"/>
    </sheetView>
  </sheetViews>
  <sheetFormatPr baseColWidth="10" defaultRowHeight="12" x14ac:dyDescent="0.2"/>
  <cols>
    <col min="1" max="1" width="5.5" style="117" customWidth="1"/>
    <col min="2" max="11" width="12" style="117"/>
    <col min="12" max="13" width="20.83203125" style="117" customWidth="1"/>
    <col min="14" max="14" width="4.6640625" style="117" customWidth="1"/>
    <col min="15" max="16384" width="12" style="117"/>
  </cols>
  <sheetData>
    <row r="1" spans="1:14" s="116" customFormat="1" x14ac:dyDescent="0.2">
      <c r="A1" s="115"/>
      <c r="B1" s="442" t="str">
        <f>'1_TITRE'!B2</f>
        <v>Titre de l'œuvre</v>
      </c>
      <c r="C1" s="442"/>
      <c r="D1" s="442"/>
      <c r="E1" s="442"/>
      <c r="F1" s="442"/>
      <c r="G1" s="442"/>
      <c r="H1" s="442"/>
      <c r="I1" s="442"/>
      <c r="J1" s="442"/>
      <c r="K1" s="442"/>
      <c r="L1" s="442"/>
      <c r="M1" s="442"/>
      <c r="N1" s="113"/>
    </row>
    <row r="2" spans="1:14" ht="81" customHeight="1" x14ac:dyDescent="0.2">
      <c r="A2" s="114"/>
      <c r="B2" s="452" t="s">
        <v>106</v>
      </c>
      <c r="C2" s="453"/>
      <c r="D2" s="453"/>
      <c r="E2" s="453"/>
      <c r="F2" s="453"/>
      <c r="G2" s="453"/>
      <c r="H2" s="453"/>
      <c r="I2" s="453"/>
      <c r="J2" s="453"/>
      <c r="K2" s="454"/>
      <c r="L2" s="205" t="s">
        <v>293</v>
      </c>
      <c r="M2" s="205" t="s">
        <v>292</v>
      </c>
      <c r="N2" s="114"/>
    </row>
    <row r="3" spans="1:14" ht="36" customHeight="1" x14ac:dyDescent="0.2">
      <c r="A3" s="114"/>
      <c r="B3" s="450" t="s">
        <v>107</v>
      </c>
      <c r="C3" s="450"/>
      <c r="D3" s="450"/>
      <c r="E3" s="450"/>
      <c r="F3" s="450"/>
      <c r="G3" s="450"/>
      <c r="H3" s="450"/>
      <c r="I3" s="450"/>
      <c r="J3" s="450"/>
      <c r="K3" s="450"/>
      <c r="L3" s="334" t="s">
        <v>304</v>
      </c>
      <c r="M3" s="129" t="s">
        <v>294</v>
      </c>
      <c r="N3" s="114"/>
    </row>
    <row r="4" spans="1:14" x14ac:dyDescent="0.2">
      <c r="A4" s="114"/>
      <c r="B4" s="450" t="s">
        <v>109</v>
      </c>
      <c r="C4" s="450"/>
      <c r="D4" s="450"/>
      <c r="E4" s="450"/>
      <c r="F4" s="450"/>
      <c r="G4" s="450"/>
      <c r="H4" s="450"/>
      <c r="I4" s="450"/>
      <c r="J4" s="450"/>
      <c r="K4" s="450"/>
      <c r="L4" s="443" t="s">
        <v>305</v>
      </c>
      <c r="M4" s="446" t="s">
        <v>108</v>
      </c>
      <c r="N4" s="114"/>
    </row>
    <row r="5" spans="1:14" ht="10.5" customHeight="1" x14ac:dyDescent="0.2">
      <c r="A5" s="114"/>
      <c r="B5" s="450" t="s">
        <v>220</v>
      </c>
      <c r="C5" s="450"/>
      <c r="D5" s="450"/>
      <c r="E5" s="450"/>
      <c r="F5" s="450"/>
      <c r="G5" s="450"/>
      <c r="H5" s="450"/>
      <c r="I5" s="450"/>
      <c r="J5" s="450"/>
      <c r="K5" s="450"/>
      <c r="L5" s="444"/>
      <c r="M5" s="447"/>
      <c r="N5" s="114"/>
    </row>
    <row r="6" spans="1:14" ht="12" customHeight="1" x14ac:dyDescent="0.2">
      <c r="A6" s="114"/>
      <c r="B6" s="450" t="s">
        <v>224</v>
      </c>
      <c r="C6" s="450"/>
      <c r="D6" s="450"/>
      <c r="E6" s="450"/>
      <c r="F6" s="450"/>
      <c r="G6" s="450"/>
      <c r="H6" s="450"/>
      <c r="I6" s="450"/>
      <c r="J6" s="450"/>
      <c r="K6" s="450"/>
      <c r="L6" s="444"/>
      <c r="M6" s="447"/>
      <c r="N6" s="114"/>
    </row>
    <row r="7" spans="1:14" ht="12" customHeight="1" x14ac:dyDescent="0.2">
      <c r="A7" s="114"/>
      <c r="B7" s="450" t="s">
        <v>221</v>
      </c>
      <c r="C7" s="450"/>
      <c r="D7" s="450"/>
      <c r="E7" s="450"/>
      <c r="F7" s="450"/>
      <c r="G7" s="450"/>
      <c r="H7" s="450"/>
      <c r="I7" s="450"/>
      <c r="J7" s="450"/>
      <c r="K7" s="450"/>
      <c r="L7" s="444"/>
      <c r="M7" s="447"/>
      <c r="N7" s="114"/>
    </row>
    <row r="8" spans="1:14" ht="12" customHeight="1" x14ac:dyDescent="0.2">
      <c r="A8" s="114"/>
      <c r="B8" s="450" t="s">
        <v>222</v>
      </c>
      <c r="C8" s="450"/>
      <c r="D8" s="450"/>
      <c r="E8" s="450"/>
      <c r="F8" s="450"/>
      <c r="G8" s="450"/>
      <c r="H8" s="450"/>
      <c r="I8" s="450"/>
      <c r="J8" s="450"/>
      <c r="K8" s="450"/>
      <c r="L8" s="444"/>
      <c r="M8" s="447"/>
      <c r="N8" s="114"/>
    </row>
    <row r="9" spans="1:14" ht="12" customHeight="1" x14ac:dyDescent="0.2">
      <c r="A9" s="114"/>
      <c r="B9" s="451" t="s">
        <v>223</v>
      </c>
      <c r="C9" s="451"/>
      <c r="D9" s="451"/>
      <c r="E9" s="451"/>
      <c r="F9" s="451"/>
      <c r="G9" s="451"/>
      <c r="H9" s="451"/>
      <c r="I9" s="451"/>
      <c r="J9" s="451"/>
      <c r="K9" s="451"/>
      <c r="L9" s="444"/>
      <c r="M9" s="447"/>
      <c r="N9" s="114"/>
    </row>
    <row r="10" spans="1:14" ht="12" customHeight="1" x14ac:dyDescent="0.2">
      <c r="A10" s="114"/>
      <c r="B10" s="451" t="s">
        <v>225</v>
      </c>
      <c r="C10" s="451"/>
      <c r="D10" s="451"/>
      <c r="E10" s="451"/>
      <c r="F10" s="451"/>
      <c r="G10" s="451"/>
      <c r="H10" s="451"/>
      <c r="I10" s="451"/>
      <c r="J10" s="451"/>
      <c r="K10" s="451"/>
      <c r="L10" s="444"/>
      <c r="M10" s="447"/>
      <c r="N10" s="114"/>
    </row>
    <row r="11" spans="1:14" ht="12" customHeight="1" x14ac:dyDescent="0.2">
      <c r="A11" s="114"/>
      <c r="B11" s="451" t="s">
        <v>226</v>
      </c>
      <c r="C11" s="451"/>
      <c r="D11" s="451"/>
      <c r="E11" s="451"/>
      <c r="F11" s="451"/>
      <c r="G11" s="451"/>
      <c r="H11" s="451"/>
      <c r="I11" s="451"/>
      <c r="J11" s="451"/>
      <c r="K11" s="451"/>
      <c r="L11" s="444"/>
      <c r="M11" s="447"/>
      <c r="N11" s="114"/>
    </row>
    <row r="12" spans="1:14" ht="12" customHeight="1" x14ac:dyDescent="0.2">
      <c r="A12" s="114"/>
      <c r="B12" s="450" t="s">
        <v>206</v>
      </c>
      <c r="C12" s="450"/>
      <c r="D12" s="450"/>
      <c r="E12" s="450"/>
      <c r="F12" s="450"/>
      <c r="G12" s="450"/>
      <c r="H12" s="450"/>
      <c r="I12" s="450"/>
      <c r="J12" s="450"/>
      <c r="K12" s="450"/>
      <c r="L12" s="444"/>
      <c r="M12" s="448"/>
      <c r="N12" s="114"/>
    </row>
    <row r="13" spans="1:14" ht="12" customHeight="1" x14ac:dyDescent="0.2">
      <c r="A13" s="114"/>
      <c r="B13" s="450" t="s">
        <v>207</v>
      </c>
      <c r="C13" s="450"/>
      <c r="D13" s="450"/>
      <c r="E13" s="450"/>
      <c r="F13" s="450"/>
      <c r="G13" s="450"/>
      <c r="H13" s="450"/>
      <c r="I13" s="450"/>
      <c r="J13" s="450"/>
      <c r="K13" s="450"/>
      <c r="L13" s="444"/>
      <c r="M13" s="448"/>
      <c r="N13" s="114"/>
    </row>
    <row r="14" spans="1:14" x14ac:dyDescent="0.2">
      <c r="A14" s="114"/>
      <c r="B14" s="450" t="s">
        <v>43</v>
      </c>
      <c r="C14" s="450"/>
      <c r="D14" s="450"/>
      <c r="E14" s="450"/>
      <c r="F14" s="450"/>
      <c r="G14" s="450"/>
      <c r="H14" s="450"/>
      <c r="I14" s="450"/>
      <c r="J14" s="450"/>
      <c r="K14" s="450"/>
      <c r="L14" s="444"/>
      <c r="M14" s="448"/>
      <c r="N14" s="114"/>
    </row>
    <row r="15" spans="1:14" ht="12" customHeight="1" x14ac:dyDescent="0.2">
      <c r="A15" s="114"/>
      <c r="B15" s="450" t="s">
        <v>31</v>
      </c>
      <c r="C15" s="450"/>
      <c r="D15" s="450"/>
      <c r="E15" s="450"/>
      <c r="F15" s="450"/>
      <c r="G15" s="450"/>
      <c r="H15" s="450"/>
      <c r="I15" s="450"/>
      <c r="J15" s="450"/>
      <c r="K15" s="450"/>
      <c r="L15" s="445"/>
      <c r="M15" s="449"/>
      <c r="N15" s="114"/>
    </row>
    <row r="16" spans="1:14" ht="24" customHeight="1" x14ac:dyDescent="0.2">
      <c r="A16" s="114"/>
      <c r="B16" s="456" t="s">
        <v>110</v>
      </c>
      <c r="C16" s="457"/>
      <c r="D16" s="457"/>
      <c r="E16" s="457"/>
      <c r="F16" s="457"/>
      <c r="G16" s="457"/>
      <c r="H16" s="457"/>
      <c r="I16" s="457"/>
      <c r="J16" s="457"/>
      <c r="K16" s="457"/>
      <c r="L16" s="458"/>
      <c r="M16" s="130"/>
      <c r="N16" s="114"/>
    </row>
    <row r="17" spans="1:14" x14ac:dyDescent="0.2">
      <c r="A17" s="114"/>
      <c r="B17" s="459" t="s">
        <v>69</v>
      </c>
      <c r="C17" s="460"/>
      <c r="D17" s="460"/>
      <c r="E17" s="460"/>
      <c r="F17" s="460"/>
      <c r="G17" s="460"/>
      <c r="H17" s="460"/>
      <c r="I17" s="460"/>
      <c r="J17" s="460"/>
      <c r="K17" s="460"/>
      <c r="L17" s="461"/>
      <c r="M17" s="130" t="s">
        <v>111</v>
      </c>
      <c r="N17" s="114"/>
    </row>
    <row r="18" spans="1:14" x14ac:dyDescent="0.2">
      <c r="A18" s="114"/>
      <c r="B18" s="114"/>
      <c r="C18" s="114"/>
      <c r="D18" s="114"/>
      <c r="E18" s="114"/>
      <c r="F18" s="114"/>
      <c r="G18" s="114"/>
      <c r="H18" s="114"/>
      <c r="I18" s="114"/>
      <c r="J18" s="114"/>
      <c r="K18" s="114"/>
      <c r="L18" s="114"/>
      <c r="M18" s="114"/>
      <c r="N18" s="114"/>
    </row>
    <row r="19" spans="1:14" ht="27" customHeight="1" x14ac:dyDescent="0.2">
      <c r="B19" s="455" t="s">
        <v>295</v>
      </c>
      <c r="C19" s="455"/>
      <c r="D19" s="455"/>
      <c r="E19" s="455"/>
      <c r="F19" s="455"/>
      <c r="G19" s="455"/>
      <c r="H19" s="455"/>
      <c r="I19" s="455"/>
      <c r="J19" s="455"/>
      <c r="K19" s="455"/>
    </row>
  </sheetData>
  <sheetProtection formatCells="0" selectLockedCells="1"/>
  <mergeCells count="20">
    <mergeCell ref="B19:K19"/>
    <mergeCell ref="B12:K12"/>
    <mergeCell ref="B13:K13"/>
    <mergeCell ref="B14:K14"/>
    <mergeCell ref="B15:K15"/>
    <mergeCell ref="B16:L16"/>
    <mergeCell ref="B17:L17"/>
    <mergeCell ref="B1:M1"/>
    <mergeCell ref="L4:L15"/>
    <mergeCell ref="M4:M15"/>
    <mergeCell ref="B7:K7"/>
    <mergeCell ref="B8:K8"/>
    <mergeCell ref="B9:K9"/>
    <mergeCell ref="B10:K10"/>
    <mergeCell ref="B11:K11"/>
    <mergeCell ref="B2:K2"/>
    <mergeCell ref="B3:K3"/>
    <mergeCell ref="B4:K4"/>
    <mergeCell ref="B5:K5"/>
    <mergeCell ref="B6:K6"/>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Header xml:space="preserve">&amp;C </oddHeader>
    <oddFooter>&amp;CRégion Languedoc-Roussillon-Midi-Pyrénées&amp;R&amp;A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N27"/>
  <sheetViews>
    <sheetView showWhiteSpace="0" zoomScaleNormal="100" zoomScaleSheetLayoutView="100" workbookViewId="0">
      <selection activeCell="D20" sqref="D20:E20"/>
    </sheetView>
  </sheetViews>
  <sheetFormatPr baseColWidth="10" defaultRowHeight="12" x14ac:dyDescent="0.2"/>
  <cols>
    <col min="1" max="3" width="12" style="2" customWidth="1"/>
    <col min="4" max="14" width="12" style="2"/>
    <col min="15" max="15" width="68.5" style="2" customWidth="1"/>
    <col min="16" max="16384" width="12" style="2"/>
  </cols>
  <sheetData>
    <row r="1" spans="1:14" ht="12" customHeight="1" x14ac:dyDescent="0.2">
      <c r="A1" s="187"/>
      <c r="B1" s="6"/>
      <c r="C1" s="6"/>
      <c r="D1" s="6"/>
      <c r="E1" s="6"/>
      <c r="F1" s="6"/>
      <c r="G1" s="6"/>
      <c r="H1" s="6"/>
      <c r="I1" s="6"/>
      <c r="J1" s="6"/>
      <c r="K1" s="6"/>
      <c r="L1" s="6"/>
      <c r="M1" s="6"/>
      <c r="N1" s="187"/>
    </row>
    <row r="2" spans="1:14" ht="15" x14ac:dyDescent="0.2">
      <c r="A2" s="238"/>
      <c r="B2" s="360" t="s">
        <v>161</v>
      </c>
      <c r="C2" s="360"/>
      <c r="D2" s="360"/>
      <c r="E2" s="360"/>
      <c r="F2" s="360"/>
      <c r="G2" s="360"/>
      <c r="H2" s="360"/>
      <c r="I2" s="360"/>
      <c r="J2" s="360"/>
      <c r="K2" s="360"/>
      <c r="L2" s="360"/>
      <c r="M2" s="360"/>
      <c r="N2" s="238"/>
    </row>
    <row r="3" spans="1:14" ht="12" customHeight="1" x14ac:dyDescent="0.2">
      <c r="A3" s="331"/>
      <c r="B3" s="347"/>
      <c r="C3" s="347"/>
      <c r="D3" s="347"/>
      <c r="E3" s="347"/>
      <c r="F3" s="347"/>
      <c r="G3" s="347"/>
      <c r="H3" s="347"/>
      <c r="I3" s="347"/>
      <c r="J3" s="347"/>
      <c r="K3" s="347"/>
      <c r="L3" s="347"/>
      <c r="M3" s="347"/>
      <c r="N3" s="331"/>
    </row>
    <row r="4" spans="1:14" x14ac:dyDescent="0.2">
      <c r="A4" s="238"/>
      <c r="B4" s="348" t="s">
        <v>65</v>
      </c>
      <c r="C4" s="348"/>
      <c r="D4" s="348"/>
      <c r="E4" s="348"/>
      <c r="F4" s="348"/>
      <c r="G4" s="349"/>
      <c r="H4" s="349"/>
      <c r="I4" s="239"/>
      <c r="J4" s="349"/>
      <c r="K4" s="349"/>
      <c r="L4" s="349"/>
      <c r="M4" s="349"/>
      <c r="N4" s="238"/>
    </row>
    <row r="5" spans="1:14" s="4" customFormat="1" ht="12" customHeight="1" x14ac:dyDescent="0.2">
      <c r="A5" s="237"/>
      <c r="B5" s="348" t="s">
        <v>71</v>
      </c>
      <c r="C5" s="348"/>
      <c r="D5" s="348"/>
      <c r="E5" s="348"/>
      <c r="F5" s="348"/>
      <c r="G5" s="349"/>
      <c r="H5" s="349"/>
      <c r="I5" s="239"/>
      <c r="J5" s="349"/>
      <c r="K5" s="349"/>
      <c r="L5" s="349"/>
      <c r="M5" s="349"/>
      <c r="N5" s="237"/>
    </row>
    <row r="6" spans="1:14" x14ac:dyDescent="0.2">
      <c r="A6" s="238"/>
      <c r="B6" s="348" t="s">
        <v>163</v>
      </c>
      <c r="C6" s="348"/>
      <c r="D6" s="348"/>
      <c r="E6" s="348"/>
      <c r="F6" s="348"/>
      <c r="G6" s="349"/>
      <c r="H6" s="349"/>
      <c r="I6" s="239"/>
      <c r="J6" s="349"/>
      <c r="K6" s="349"/>
      <c r="L6" s="349"/>
      <c r="M6" s="349"/>
      <c r="N6" s="238"/>
    </row>
    <row r="7" spans="1:14" ht="15" x14ac:dyDescent="0.2">
      <c r="A7" s="238"/>
      <c r="B7" s="236"/>
      <c r="C7" s="236"/>
      <c r="D7" s="236"/>
      <c r="E7" s="236"/>
      <c r="F7" s="236" t="s">
        <v>228</v>
      </c>
      <c r="G7" s="189"/>
      <c r="H7" s="189"/>
      <c r="I7" s="189"/>
      <c r="J7" s="189"/>
      <c r="K7" s="189"/>
      <c r="L7" s="189"/>
      <c r="M7" s="189"/>
      <c r="N7" s="238"/>
    </row>
    <row r="8" spans="1:14" ht="52.5" customHeight="1" x14ac:dyDescent="0.2">
      <c r="A8" s="238"/>
      <c r="B8" s="354"/>
      <c r="C8" s="354"/>
      <c r="D8" s="354"/>
      <c r="E8" s="354"/>
      <c r="F8" s="354"/>
      <c r="G8" s="354"/>
      <c r="H8" s="354"/>
      <c r="I8" s="354"/>
      <c r="J8" s="354"/>
      <c r="K8" s="354"/>
      <c r="L8" s="354"/>
      <c r="M8" s="354"/>
      <c r="N8" s="238"/>
    </row>
    <row r="9" spans="1:14" x14ac:dyDescent="0.2">
      <c r="A9" s="238"/>
      <c r="B9" s="187"/>
      <c r="C9" s="187"/>
      <c r="D9" s="187"/>
      <c r="E9" s="187"/>
      <c r="F9" s="236" t="s">
        <v>227</v>
      </c>
      <c r="G9" s="187"/>
      <c r="H9" s="187"/>
      <c r="I9" s="187"/>
      <c r="J9" s="187"/>
      <c r="K9" s="187"/>
      <c r="L9" s="187"/>
      <c r="M9" s="187"/>
      <c r="N9" s="238"/>
    </row>
    <row r="10" spans="1:14" ht="32.25" customHeight="1" x14ac:dyDescent="0.2">
      <c r="A10" s="238"/>
      <c r="B10" s="354"/>
      <c r="C10" s="354"/>
      <c r="D10" s="354"/>
      <c r="E10" s="354"/>
      <c r="F10" s="354"/>
      <c r="G10" s="354"/>
      <c r="H10" s="354"/>
      <c r="I10" s="354"/>
      <c r="J10" s="354"/>
      <c r="K10" s="354"/>
      <c r="L10" s="354"/>
      <c r="M10" s="354"/>
      <c r="N10" s="238"/>
    </row>
    <row r="11" spans="1:14" ht="12" customHeight="1" x14ac:dyDescent="0.2">
      <c r="A11" s="238"/>
      <c r="B11" s="238"/>
      <c r="C11" s="238"/>
      <c r="D11" s="238"/>
      <c r="E11" s="238"/>
      <c r="F11" s="238"/>
      <c r="G11" s="362" t="s">
        <v>160</v>
      </c>
      <c r="H11" s="362"/>
      <c r="I11" s="362"/>
      <c r="J11" s="362"/>
      <c r="K11" s="362"/>
      <c r="L11" s="357">
        <v>0</v>
      </c>
      <c r="M11" s="357"/>
      <c r="N11" s="238"/>
    </row>
    <row r="12" spans="1:14" ht="12" customHeight="1" x14ac:dyDescent="0.2">
      <c r="A12" s="238"/>
      <c r="B12" s="238"/>
      <c r="C12" s="238"/>
      <c r="D12" s="238"/>
      <c r="E12" s="238"/>
      <c r="F12" s="238"/>
      <c r="G12" s="356" t="s">
        <v>72</v>
      </c>
      <c r="H12" s="356"/>
      <c r="I12" s="356"/>
      <c r="J12" s="356"/>
      <c r="K12" s="356"/>
      <c r="L12" s="357">
        <v>0</v>
      </c>
      <c r="M12" s="357"/>
      <c r="N12" s="238"/>
    </row>
    <row r="13" spans="1:14" ht="12" customHeight="1" x14ac:dyDescent="0.2">
      <c r="A13" s="238"/>
      <c r="B13" s="238"/>
      <c r="C13" s="238"/>
      <c r="D13" s="238"/>
      <c r="E13" s="238"/>
      <c r="F13" s="238"/>
      <c r="G13" s="356" t="s">
        <v>74</v>
      </c>
      <c r="H13" s="356"/>
      <c r="I13" s="356"/>
      <c r="J13" s="356"/>
      <c r="K13" s="356"/>
      <c r="L13" s="357">
        <v>0</v>
      </c>
      <c r="M13" s="357"/>
      <c r="N13" s="238"/>
    </row>
    <row r="14" spans="1:14" ht="12" customHeight="1" x14ac:dyDescent="0.2">
      <c r="A14" s="238"/>
      <c r="B14" s="347"/>
      <c r="C14" s="347"/>
      <c r="D14" s="347"/>
      <c r="E14" s="347"/>
      <c r="F14" s="347"/>
      <c r="G14" s="347"/>
      <c r="H14" s="347"/>
      <c r="I14" s="347"/>
      <c r="J14" s="347"/>
      <c r="K14" s="347"/>
      <c r="L14" s="347"/>
      <c r="M14" s="347"/>
      <c r="N14" s="238"/>
    </row>
    <row r="15" spans="1:14" ht="12" customHeight="1" x14ac:dyDescent="0.2">
      <c r="A15" s="238"/>
      <c r="B15" s="358" t="s">
        <v>219</v>
      </c>
      <c r="C15" s="358"/>
      <c r="D15" s="358"/>
      <c r="E15" s="358"/>
      <c r="F15" s="359"/>
      <c r="G15" s="359"/>
      <c r="H15" s="359"/>
      <c r="I15" s="359"/>
      <c r="J15" s="359"/>
      <c r="K15" s="359"/>
      <c r="L15" s="359"/>
      <c r="M15" s="359"/>
      <c r="N15" s="238"/>
    </row>
    <row r="16" spans="1:14" s="4" customFormat="1" x14ac:dyDescent="0.2">
      <c r="A16" s="237"/>
      <c r="B16" s="350"/>
      <c r="C16" s="350"/>
      <c r="D16" s="350"/>
      <c r="E16" s="350"/>
      <c r="F16" s="350"/>
      <c r="G16" s="350"/>
      <c r="H16" s="350"/>
      <c r="I16" s="350"/>
      <c r="J16" s="350"/>
      <c r="K16" s="350"/>
      <c r="L16" s="350"/>
      <c r="M16" s="350"/>
      <c r="N16" s="237"/>
    </row>
    <row r="17" spans="1:14" ht="36.75" customHeight="1" x14ac:dyDescent="0.2">
      <c r="A17" s="238"/>
      <c r="B17" s="351" t="s">
        <v>73</v>
      </c>
      <c r="C17" s="351"/>
      <c r="D17" s="354" t="s">
        <v>73</v>
      </c>
      <c r="E17" s="354"/>
      <c r="F17" s="356" t="s">
        <v>67</v>
      </c>
      <c r="G17" s="356"/>
      <c r="H17" s="354" t="s">
        <v>66</v>
      </c>
      <c r="I17" s="354"/>
      <c r="J17" s="351" t="s">
        <v>52</v>
      </c>
      <c r="K17" s="351"/>
      <c r="L17" s="354" t="s">
        <v>68</v>
      </c>
      <c r="M17" s="354"/>
      <c r="N17" s="238"/>
    </row>
    <row r="18" spans="1:14" ht="81.75" customHeight="1" x14ac:dyDescent="0.2">
      <c r="A18" s="238"/>
      <c r="B18" s="361" t="s">
        <v>297</v>
      </c>
      <c r="C18" s="361"/>
      <c r="D18" s="361"/>
      <c r="E18" s="361"/>
      <c r="F18" s="361"/>
      <c r="G18" s="361"/>
      <c r="H18" s="361"/>
      <c r="I18" s="361"/>
      <c r="J18" s="361"/>
      <c r="K18" s="361"/>
      <c r="L18" s="361"/>
      <c r="M18" s="361"/>
      <c r="N18" s="238"/>
    </row>
    <row r="19" spans="1:14" ht="48.75" customHeight="1" x14ac:dyDescent="0.2">
      <c r="A19" s="238"/>
      <c r="B19" s="351" t="s">
        <v>100</v>
      </c>
      <c r="C19" s="351"/>
      <c r="D19" s="354"/>
      <c r="E19" s="354"/>
      <c r="F19" s="351" t="s">
        <v>53</v>
      </c>
      <c r="G19" s="351"/>
      <c r="H19" s="354"/>
      <c r="I19" s="354"/>
      <c r="J19" s="351" t="s">
        <v>88</v>
      </c>
      <c r="K19" s="351"/>
      <c r="L19" s="354"/>
      <c r="M19" s="354"/>
      <c r="N19" s="238"/>
    </row>
    <row r="20" spans="1:14" x14ac:dyDescent="0.2">
      <c r="A20" s="238"/>
      <c r="B20" s="351" t="s">
        <v>36</v>
      </c>
      <c r="C20" s="351"/>
      <c r="D20" s="354"/>
      <c r="E20" s="354"/>
      <c r="F20" s="351" t="s">
        <v>36</v>
      </c>
      <c r="G20" s="351"/>
      <c r="H20" s="354"/>
      <c r="I20" s="354"/>
      <c r="J20" s="351" t="s">
        <v>36</v>
      </c>
      <c r="K20" s="351"/>
      <c r="L20" s="354"/>
      <c r="M20" s="354"/>
      <c r="N20" s="238"/>
    </row>
    <row r="21" spans="1:14" x14ac:dyDescent="0.2">
      <c r="A21" s="355" t="s">
        <v>76</v>
      </c>
      <c r="B21" s="355"/>
      <c r="C21" s="355"/>
      <c r="D21" s="355"/>
      <c r="E21" s="355"/>
      <c r="F21" s="355"/>
      <c r="G21" s="355"/>
      <c r="H21" s="355"/>
      <c r="I21" s="355"/>
      <c r="J21" s="355"/>
      <c r="K21" s="355"/>
      <c r="L21" s="355"/>
      <c r="M21" s="355"/>
      <c r="N21" s="355"/>
    </row>
    <row r="22" spans="1:14" x14ac:dyDescent="0.2">
      <c r="A22" s="355"/>
      <c r="B22" s="355"/>
      <c r="C22" s="355"/>
      <c r="D22" s="355"/>
      <c r="E22" s="355"/>
      <c r="F22" s="355"/>
      <c r="G22" s="355"/>
      <c r="H22" s="355"/>
      <c r="I22" s="355"/>
      <c r="J22" s="355"/>
      <c r="K22" s="355"/>
      <c r="L22" s="355"/>
      <c r="M22" s="355"/>
      <c r="N22" s="355"/>
    </row>
    <row r="23" spans="1:14" x14ac:dyDescent="0.2">
      <c r="A23" s="186"/>
      <c r="B23" s="186"/>
      <c r="C23" s="186"/>
      <c r="D23" s="186"/>
      <c r="E23" s="186"/>
      <c r="F23" s="186"/>
      <c r="G23" s="186"/>
      <c r="H23" s="186"/>
      <c r="I23" s="186"/>
      <c r="J23" s="186"/>
      <c r="K23" s="186"/>
      <c r="L23" s="186"/>
      <c r="M23" s="186"/>
      <c r="N23" s="186"/>
    </row>
    <row r="27" spans="1:14" x14ac:dyDescent="0.2">
      <c r="D27" s="353"/>
      <c r="E27" s="353"/>
      <c r="H27" s="353"/>
      <c r="I27" s="353"/>
      <c r="L27" s="352"/>
      <c r="M27" s="352"/>
    </row>
  </sheetData>
  <sheetProtection password="C8F7" sheet="1" objects="1" scenarios="1" selectLockedCells="1"/>
  <mergeCells count="48">
    <mergeCell ref="B10:M10"/>
    <mergeCell ref="B2:M2"/>
    <mergeCell ref="L20:M20"/>
    <mergeCell ref="J19:K19"/>
    <mergeCell ref="L19:M19"/>
    <mergeCell ref="J17:K17"/>
    <mergeCell ref="L17:M17"/>
    <mergeCell ref="J20:K20"/>
    <mergeCell ref="B18:M18"/>
    <mergeCell ref="B19:C19"/>
    <mergeCell ref="H19:I19"/>
    <mergeCell ref="H20:I20"/>
    <mergeCell ref="D19:E19"/>
    <mergeCell ref="B8:M8"/>
    <mergeCell ref="G11:K11"/>
    <mergeCell ref="G12:K12"/>
    <mergeCell ref="L11:M11"/>
    <mergeCell ref="L12:M12"/>
    <mergeCell ref="L13:M13"/>
    <mergeCell ref="B15:E15"/>
    <mergeCell ref="F15:M15"/>
    <mergeCell ref="B14:M14"/>
    <mergeCell ref="G13:K13"/>
    <mergeCell ref="L16:M16"/>
    <mergeCell ref="B20:C20"/>
    <mergeCell ref="J16:K16"/>
    <mergeCell ref="B16:I16"/>
    <mergeCell ref="L27:M27"/>
    <mergeCell ref="D27:E27"/>
    <mergeCell ref="H27:I27"/>
    <mergeCell ref="H17:I17"/>
    <mergeCell ref="D20:E20"/>
    <mergeCell ref="F19:G19"/>
    <mergeCell ref="A21:N22"/>
    <mergeCell ref="F20:G20"/>
    <mergeCell ref="B17:C17"/>
    <mergeCell ref="D17:E17"/>
    <mergeCell ref="F17:G17"/>
    <mergeCell ref="B3:M3"/>
    <mergeCell ref="B4:F4"/>
    <mergeCell ref="B6:F6"/>
    <mergeCell ref="B5:F5"/>
    <mergeCell ref="G4:H4"/>
    <mergeCell ref="G5:H5"/>
    <mergeCell ref="G6:H6"/>
    <mergeCell ref="J4:M4"/>
    <mergeCell ref="J5:M5"/>
    <mergeCell ref="J6:M6"/>
  </mergeCells>
  <dataValidations count="2">
    <dataValidation type="textLength" operator="lessThanOrEqual" allowBlank="1" showInputMessage="1" showErrorMessage="1" errorTitle="Nombre de carcatères dépassés." error="600 caractères maximum" sqref="B8:M8">
      <formula1>600</formula1>
    </dataValidation>
    <dataValidation type="textLength" operator="lessThanOrEqual" allowBlank="1" showInputMessage="1" showErrorMessage="1" errorTitle="Nombre de caractères dépassés." error="400 caractères maximum" sqref="B10:M10">
      <formula1>400</formula1>
    </dataValidation>
  </dataValidations>
  <printOptions horizontalCentered="1" verticalCentered="1"/>
  <pageMargins left="0.23622047244094491" right="0.23622047244094491" top="0.74803149606299213" bottom="0.74803149606299213" header="0.31496062992125984" footer="0.31496062992125984"/>
  <pageSetup paperSize="9" orientation="landscape" r:id="rId1"/>
  <headerFooter>
    <oddHeader xml:space="preserve">&amp;C </oddHeader>
    <oddFooter>&amp;C&amp;"-,Gras"&amp;K04-043&amp;G&amp;R&amp;K04-043&amp;A</oddFooter>
  </headerFooter>
  <legacy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RESERVE!$A$48:$A$52</xm:f>
          </x14:formula1>
          <xm:sqref>G4:H4</xm:sqref>
        </x14:dataValidation>
        <x14:dataValidation type="list" allowBlank="1" showInputMessage="1" showErrorMessage="1">
          <x14:formula1>
            <xm:f>RESERVE!$D$48:$D$51</xm:f>
          </x14:formula1>
          <xm:sqref>G5:H5</xm:sqref>
        </x14:dataValidation>
        <x14:dataValidation type="list" allowBlank="1" showInputMessage="1" showErrorMessage="1">
          <x14:formula1>
            <xm:f>RESERVE!$G$48:$G$54</xm:f>
          </x14:formula1>
          <xm:sqref>G6:H6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C28"/>
  <sheetViews>
    <sheetView showRuler="0" zoomScaleNormal="100" workbookViewId="0">
      <selection activeCell="B5" sqref="B5"/>
    </sheetView>
  </sheetViews>
  <sheetFormatPr baseColWidth="10" defaultRowHeight="12" x14ac:dyDescent="0.2"/>
  <cols>
    <col min="1" max="1" width="50.5" style="9" customWidth="1"/>
    <col min="2" max="2" width="105.83203125" style="9" customWidth="1"/>
    <col min="3" max="16384" width="12" style="9"/>
  </cols>
  <sheetData>
    <row r="1" spans="1:3" ht="15" x14ac:dyDescent="0.2">
      <c r="A1" s="7"/>
      <c r="B1" s="204" t="str">
        <f>'1_TITRE'!B2</f>
        <v>Titre de l'œuvre</v>
      </c>
      <c r="C1" s="8"/>
    </row>
    <row r="2" spans="1:3" x14ac:dyDescent="0.2">
      <c r="A2" s="67" t="s">
        <v>73</v>
      </c>
      <c r="B2" s="64" t="str">
        <f>'1_TITRE'!D17</f>
        <v>Entreprise de production déléguée</v>
      </c>
      <c r="C2" s="8"/>
    </row>
    <row r="3" spans="1:3" x14ac:dyDescent="0.2">
      <c r="A3" s="67" t="s">
        <v>60</v>
      </c>
      <c r="B3" s="65"/>
      <c r="C3" s="8"/>
    </row>
    <row r="4" spans="1:3" s="10" customFormat="1" x14ac:dyDescent="0.2">
      <c r="A4" s="67"/>
      <c r="B4" s="66"/>
      <c r="C4" s="8"/>
    </row>
    <row r="5" spans="1:3" x14ac:dyDescent="0.2">
      <c r="A5" s="67" t="s">
        <v>41</v>
      </c>
      <c r="B5" s="65"/>
      <c r="C5" s="8"/>
    </row>
    <row r="6" spans="1:3" x14ac:dyDescent="0.2">
      <c r="A6" s="67" t="s">
        <v>42</v>
      </c>
      <c r="B6" s="65"/>
      <c r="C6" s="8"/>
    </row>
    <row r="7" spans="1:3" x14ac:dyDescent="0.2">
      <c r="A7" s="67"/>
      <c r="B7" s="66"/>
      <c r="C7" s="8"/>
    </row>
    <row r="8" spans="1:3" x14ac:dyDescent="0.2">
      <c r="A8" s="67" t="s">
        <v>101</v>
      </c>
      <c r="B8" s="65"/>
      <c r="C8" s="8"/>
    </row>
    <row r="9" spans="1:3" x14ac:dyDescent="0.2">
      <c r="A9" s="67" t="s">
        <v>102</v>
      </c>
      <c r="B9" s="65"/>
      <c r="C9" s="8"/>
    </row>
    <row r="10" spans="1:3" x14ac:dyDescent="0.2">
      <c r="A10" s="67" t="s">
        <v>103</v>
      </c>
      <c r="B10" s="65"/>
      <c r="C10" s="8"/>
    </row>
    <row r="11" spans="1:3" x14ac:dyDescent="0.2">
      <c r="A11" s="112" t="s">
        <v>104</v>
      </c>
      <c r="B11" s="66"/>
      <c r="C11" s="8"/>
    </row>
    <row r="12" spans="1:3" x14ac:dyDescent="0.2">
      <c r="A12" s="67" t="s">
        <v>7</v>
      </c>
      <c r="B12" s="65"/>
      <c r="C12" s="8"/>
    </row>
    <row r="13" spans="1:3" x14ac:dyDescent="0.2">
      <c r="A13" s="67" t="s">
        <v>8</v>
      </c>
      <c r="B13" s="65"/>
      <c r="C13" s="8"/>
    </row>
    <row r="14" spans="1:3" x14ac:dyDescent="0.2">
      <c r="A14" s="67" t="s">
        <v>9</v>
      </c>
      <c r="B14" s="65"/>
      <c r="C14" s="8"/>
    </row>
    <row r="15" spans="1:3" x14ac:dyDescent="0.2">
      <c r="A15" s="67"/>
      <c r="B15" s="66"/>
      <c r="C15" s="8"/>
    </row>
    <row r="16" spans="1:3" x14ac:dyDescent="0.2">
      <c r="A16" s="67" t="s">
        <v>61</v>
      </c>
      <c r="B16" s="70"/>
      <c r="C16" s="8"/>
    </row>
    <row r="17" spans="1:3" x14ac:dyDescent="0.2">
      <c r="A17" s="67" t="s">
        <v>0</v>
      </c>
      <c r="B17" s="181"/>
      <c r="C17" s="8"/>
    </row>
    <row r="18" spans="1:3" x14ac:dyDescent="0.2">
      <c r="A18" s="183" t="s">
        <v>158</v>
      </c>
      <c r="B18" s="181"/>
      <c r="C18" s="8"/>
    </row>
    <row r="19" spans="1:3" x14ac:dyDescent="0.2">
      <c r="A19" s="183"/>
      <c r="B19" s="182"/>
      <c r="C19" s="8"/>
    </row>
    <row r="20" spans="1:3" x14ac:dyDescent="0.2">
      <c r="A20" s="67" t="s">
        <v>59</v>
      </c>
      <c r="B20" s="71"/>
      <c r="C20" s="8"/>
    </row>
    <row r="21" spans="1:3" x14ac:dyDescent="0.2">
      <c r="A21" s="67" t="s">
        <v>56</v>
      </c>
      <c r="B21" s="72"/>
      <c r="C21" s="8"/>
    </row>
    <row r="22" spans="1:3" x14ac:dyDescent="0.2">
      <c r="A22" s="67" t="s">
        <v>57</v>
      </c>
      <c r="B22" s="68"/>
      <c r="C22" s="8"/>
    </row>
    <row r="23" spans="1:3" x14ac:dyDescent="0.2">
      <c r="A23" s="67" t="s">
        <v>58</v>
      </c>
      <c r="B23" s="68"/>
      <c r="C23" s="8"/>
    </row>
    <row r="24" spans="1:3" x14ac:dyDescent="0.2">
      <c r="A24" s="67"/>
      <c r="B24" s="7"/>
      <c r="C24" s="8"/>
    </row>
    <row r="25" spans="1:3" x14ac:dyDescent="0.2">
      <c r="A25" s="67" t="s">
        <v>6</v>
      </c>
      <c r="B25" s="1"/>
      <c r="C25" s="8"/>
    </row>
    <row r="26" spans="1:3" x14ac:dyDescent="0.2">
      <c r="A26" s="67" t="s">
        <v>40</v>
      </c>
      <c r="B26" s="146"/>
      <c r="C26" s="8"/>
    </row>
    <row r="27" spans="1:3" x14ac:dyDescent="0.2">
      <c r="A27" s="67" t="s">
        <v>1</v>
      </c>
      <c r="B27" s="147"/>
      <c r="C27" s="8"/>
    </row>
    <row r="28" spans="1:3" x14ac:dyDescent="0.2">
      <c r="A28" s="7"/>
      <c r="B28" s="7"/>
      <c r="C28" s="8"/>
    </row>
  </sheetData>
  <sheetProtection password="C8F7" sheet="1" objects="1" scenarios="1" formatCells="0" selectLockedCells="1"/>
  <printOptions horizontalCentered="1" verticalCentered="1"/>
  <pageMargins left="0.23622047244094491" right="0.23622047244094491" top="0.74803149606299213" bottom="0.74803149606299213" header="0.31496062992125984" footer="0.31496062992125984"/>
  <pageSetup paperSize="9" orientation="landscape" r:id="rId1"/>
  <headerFooter>
    <oddFooter>&amp;CRégion Languedoc-Roussillon-Midi-Pyrénées&amp;R&amp;A</oddFooter>
    <firstHeader>&amp;C&amp;"-,Gras"&amp;K04-049REGION LANGUEDOC-ROUSSILLON-MIDI-PYRENEES
AIDES A LA CREATION AUDIOVISUELLE</firstHeader>
    <firstFooter>&amp;C&amp;"-,Gras"&amp;K04-049Région Languedoc-Roussillon-Midi-Pyrénées</firstFooter>
  </headerFooter>
  <ignoredErrors>
    <ignoredError sqref="B2"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7"/>
  <sheetViews>
    <sheetView showRuler="0" showWhiteSpace="0" zoomScaleNormal="100" zoomScaleSheetLayoutView="100" workbookViewId="0">
      <selection activeCell="B5" sqref="B5:F5"/>
    </sheetView>
  </sheetViews>
  <sheetFormatPr baseColWidth="10" defaultRowHeight="12" x14ac:dyDescent="0.2"/>
  <cols>
    <col min="1" max="1" width="58.33203125" style="9" bestFit="1" customWidth="1"/>
    <col min="2" max="2" width="47.6640625" style="9" customWidth="1"/>
    <col min="3" max="3" width="10.83203125" style="9" bestFit="1" customWidth="1"/>
    <col min="4" max="4" width="6.33203125" style="9" bestFit="1" customWidth="1"/>
    <col min="5" max="5" width="9.5" style="9" bestFit="1" customWidth="1"/>
    <col min="6" max="6" width="25.83203125" style="9" customWidth="1"/>
    <col min="7" max="7" width="7.6640625" style="141" customWidth="1"/>
    <col min="8" max="16384" width="12" style="9"/>
  </cols>
  <sheetData>
    <row r="1" spans="1:7" ht="15" x14ac:dyDescent="0.2">
      <c r="A1" s="187"/>
      <c r="B1" s="363" t="str">
        <f>'1_TITRE'!B2</f>
        <v>Titre de l'œuvre</v>
      </c>
      <c r="C1" s="363"/>
      <c r="D1" s="363"/>
      <c r="E1" s="363"/>
      <c r="F1" s="363"/>
      <c r="G1" s="140"/>
    </row>
    <row r="2" spans="1:7" x14ac:dyDescent="0.2">
      <c r="A2" s="188" t="s">
        <v>116</v>
      </c>
      <c r="B2" s="364"/>
      <c r="C2" s="364"/>
      <c r="D2" s="364"/>
      <c r="E2" s="364"/>
      <c r="F2" s="364"/>
      <c r="G2" s="140"/>
    </row>
    <row r="3" spans="1:7" x14ac:dyDescent="0.2">
      <c r="A3" s="188"/>
      <c r="B3" s="99"/>
      <c r="C3" s="99"/>
      <c r="D3" s="99"/>
      <c r="E3" s="99"/>
      <c r="F3" s="99"/>
      <c r="G3" s="140"/>
    </row>
    <row r="4" spans="1:7" x14ac:dyDescent="0.2">
      <c r="A4" s="188" t="s">
        <v>98</v>
      </c>
      <c r="B4" s="365" t="str">
        <f>'1_TITRE'!H17</f>
        <v>Prénom NOM du réalisateur</v>
      </c>
      <c r="C4" s="365"/>
      <c r="D4" s="365"/>
      <c r="E4" s="365"/>
      <c r="F4" s="365"/>
      <c r="G4" s="140"/>
    </row>
    <row r="5" spans="1:7" x14ac:dyDescent="0.2">
      <c r="A5" s="188" t="s">
        <v>208</v>
      </c>
      <c r="B5" s="364"/>
      <c r="C5" s="364"/>
      <c r="D5" s="364"/>
      <c r="E5" s="364"/>
      <c r="F5" s="364"/>
      <c r="G5" s="145"/>
    </row>
    <row r="6" spans="1:7" x14ac:dyDescent="0.2">
      <c r="A6" s="188" t="s">
        <v>55</v>
      </c>
      <c r="B6" s="100"/>
      <c r="C6" s="98" t="s">
        <v>117</v>
      </c>
      <c r="D6" s="142" t="s">
        <v>157</v>
      </c>
      <c r="E6" s="98" t="s">
        <v>118</v>
      </c>
      <c r="F6" s="100"/>
      <c r="G6" s="143">
        <f>LEFT(D6,2)*1</f>
        <v>0</v>
      </c>
    </row>
    <row r="7" spans="1:7" x14ac:dyDescent="0.2">
      <c r="A7" s="188" t="s">
        <v>77</v>
      </c>
      <c r="B7" s="364"/>
      <c r="C7" s="364"/>
      <c r="D7" s="364"/>
      <c r="E7" s="131" t="s">
        <v>121</v>
      </c>
      <c r="F7" s="144"/>
      <c r="G7" s="140"/>
    </row>
    <row r="8" spans="1:7" x14ac:dyDescent="0.2">
      <c r="A8" s="188" t="s">
        <v>39</v>
      </c>
      <c r="B8" s="364"/>
      <c r="C8" s="364"/>
      <c r="D8" s="364"/>
      <c r="E8" s="364"/>
      <c r="F8" s="364"/>
      <c r="G8" s="140"/>
    </row>
    <row r="9" spans="1:7" x14ac:dyDescent="0.2">
      <c r="A9" s="188" t="s">
        <v>54</v>
      </c>
      <c r="B9" s="364"/>
      <c r="C9" s="364"/>
      <c r="D9" s="364"/>
      <c r="E9" s="364"/>
      <c r="F9" s="364"/>
      <c r="G9" s="140"/>
    </row>
    <row r="10" spans="1:7" x14ac:dyDescent="0.2">
      <c r="A10" s="188"/>
      <c r="B10" s="81"/>
      <c r="C10" s="99"/>
      <c r="D10" s="99"/>
      <c r="E10" s="99"/>
      <c r="F10" s="99"/>
      <c r="G10" s="140"/>
    </row>
    <row r="11" spans="1:7" x14ac:dyDescent="0.2">
      <c r="A11" s="188" t="s">
        <v>52</v>
      </c>
      <c r="B11" s="64" t="str">
        <f>'1_TITRE'!L17</f>
        <v>Prénom NOM du co-réalisateur</v>
      </c>
      <c r="C11" s="64"/>
      <c r="D11" s="64"/>
      <c r="E11" s="64"/>
      <c r="F11" s="64"/>
      <c r="G11" s="140"/>
    </row>
    <row r="12" spans="1:7" x14ac:dyDescent="0.2">
      <c r="A12" s="188" t="s">
        <v>208</v>
      </c>
      <c r="B12" s="364"/>
      <c r="C12" s="364"/>
      <c r="D12" s="364"/>
      <c r="E12" s="364"/>
      <c r="F12" s="364"/>
      <c r="G12" s="140"/>
    </row>
    <row r="13" spans="1:7" x14ac:dyDescent="0.2">
      <c r="A13" s="188" t="s">
        <v>55</v>
      </c>
      <c r="B13" s="100"/>
      <c r="C13" s="98" t="s">
        <v>117</v>
      </c>
      <c r="D13" s="142" t="s">
        <v>157</v>
      </c>
      <c r="E13" s="98" t="s">
        <v>118</v>
      </c>
      <c r="F13" s="100"/>
      <c r="G13" s="143">
        <f>LEFT(D13,2)*1</f>
        <v>0</v>
      </c>
    </row>
    <row r="14" spans="1:7" x14ac:dyDescent="0.2">
      <c r="A14" s="188" t="s">
        <v>99</v>
      </c>
      <c r="B14" s="366"/>
      <c r="C14" s="366"/>
      <c r="D14" s="366"/>
      <c r="E14" s="131" t="s">
        <v>121</v>
      </c>
      <c r="F14" s="144"/>
      <c r="G14" s="140"/>
    </row>
    <row r="15" spans="1:7" x14ac:dyDescent="0.2">
      <c r="A15" s="234" t="s">
        <v>218</v>
      </c>
      <c r="B15" s="364"/>
      <c r="C15" s="364"/>
      <c r="D15" s="364"/>
      <c r="E15" s="364"/>
      <c r="F15" s="364"/>
      <c r="G15" s="140"/>
    </row>
    <row r="16" spans="1:7" x14ac:dyDescent="0.2">
      <c r="A16" s="188" t="s">
        <v>217</v>
      </c>
      <c r="B16" s="364"/>
      <c r="C16" s="364"/>
      <c r="D16" s="364"/>
      <c r="E16" s="364"/>
      <c r="F16" s="364"/>
      <c r="G16" s="140"/>
    </row>
    <row r="17" spans="1:7" x14ac:dyDescent="0.2">
      <c r="A17" s="188"/>
      <c r="B17" s="187"/>
      <c r="C17" s="187"/>
      <c r="D17" s="187"/>
      <c r="E17" s="187"/>
      <c r="F17" s="187"/>
      <c r="G17" s="140"/>
    </row>
    <row r="18" spans="1:7" ht="24" x14ac:dyDescent="0.2">
      <c r="A18" s="188" t="s">
        <v>209</v>
      </c>
      <c r="B18" s="364" t="s">
        <v>97</v>
      </c>
      <c r="C18" s="364"/>
      <c r="D18" s="364"/>
      <c r="E18" s="364"/>
      <c r="F18" s="364"/>
      <c r="G18" s="140"/>
    </row>
    <row r="19" spans="1:7" x14ac:dyDescent="0.2">
      <c r="A19" s="188"/>
      <c r="B19" s="187"/>
      <c r="C19" s="187"/>
      <c r="D19" s="187"/>
      <c r="E19" s="187"/>
      <c r="F19" s="187"/>
      <c r="G19" s="140"/>
    </row>
    <row r="20" spans="1:7" ht="24" x14ac:dyDescent="0.2">
      <c r="A20" s="188" t="s">
        <v>213</v>
      </c>
      <c r="B20" s="364" t="s">
        <v>97</v>
      </c>
      <c r="C20" s="364"/>
      <c r="D20" s="364"/>
      <c r="E20" s="364"/>
      <c r="F20" s="364"/>
      <c r="G20" s="194"/>
    </row>
    <row r="21" spans="1:7" x14ac:dyDescent="0.2">
      <c r="A21" s="188"/>
      <c r="B21" s="187"/>
      <c r="C21" s="187"/>
      <c r="D21" s="187"/>
      <c r="E21" s="187"/>
      <c r="F21" s="187"/>
      <c r="G21" s="140"/>
    </row>
    <row r="22" spans="1:7" ht="24" x14ac:dyDescent="0.2">
      <c r="A22" s="188" t="s">
        <v>212</v>
      </c>
      <c r="B22" s="364" t="s">
        <v>97</v>
      </c>
      <c r="C22" s="364"/>
      <c r="D22" s="364"/>
      <c r="E22" s="364"/>
      <c r="F22" s="364"/>
      <c r="G22" s="194"/>
    </row>
    <row r="23" spans="1:7" x14ac:dyDescent="0.2">
      <c r="A23" s="188"/>
      <c r="B23" s="187"/>
      <c r="C23" s="187"/>
      <c r="D23" s="187"/>
      <c r="E23" s="187"/>
      <c r="F23" s="187"/>
      <c r="G23" s="140"/>
    </row>
    <row r="24" spans="1:7" ht="24" x14ac:dyDescent="0.2">
      <c r="A24" s="188" t="s">
        <v>211</v>
      </c>
      <c r="B24" s="364" t="s">
        <v>97</v>
      </c>
      <c r="C24" s="364"/>
      <c r="D24" s="364"/>
      <c r="E24" s="364"/>
      <c r="F24" s="364"/>
      <c r="G24" s="194"/>
    </row>
    <row r="25" spans="1:7" x14ac:dyDescent="0.2">
      <c r="A25" s="188"/>
      <c r="B25" s="187"/>
      <c r="C25" s="187"/>
      <c r="D25" s="187"/>
      <c r="E25" s="187"/>
      <c r="F25" s="187"/>
      <c r="G25" s="140"/>
    </row>
    <row r="26" spans="1:7" ht="24" x14ac:dyDescent="0.2">
      <c r="A26" s="188" t="s">
        <v>210</v>
      </c>
      <c r="B26" s="364" t="s">
        <v>97</v>
      </c>
      <c r="C26" s="364"/>
      <c r="D26" s="364"/>
      <c r="E26" s="364"/>
      <c r="F26" s="364"/>
      <c r="G26" s="194"/>
    </row>
    <row r="27" spans="1:7" x14ac:dyDescent="0.2">
      <c r="A27" s="7"/>
      <c r="B27" s="7"/>
      <c r="C27" s="7"/>
      <c r="D27" s="7"/>
      <c r="E27" s="7"/>
      <c r="F27" s="7"/>
      <c r="G27" s="194"/>
    </row>
  </sheetData>
  <sheetProtection password="C8F7" sheet="1" objects="1" scenarios="1" formatCells="0" selectLockedCells="1"/>
  <mergeCells count="16">
    <mergeCell ref="B1:F1"/>
    <mergeCell ref="B26:F26"/>
    <mergeCell ref="B18:F18"/>
    <mergeCell ref="B4:F4"/>
    <mergeCell ref="B22:F22"/>
    <mergeCell ref="B16:F16"/>
    <mergeCell ref="B24:F24"/>
    <mergeCell ref="B20:F20"/>
    <mergeCell ref="B8:F8"/>
    <mergeCell ref="B9:F9"/>
    <mergeCell ref="B2:F2"/>
    <mergeCell ref="B12:F12"/>
    <mergeCell ref="B15:F15"/>
    <mergeCell ref="B7:D7"/>
    <mergeCell ref="B14:D14"/>
    <mergeCell ref="B5:F5"/>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Header xml:space="preserve">&amp;C </oddHeader>
    <oddFooter>&amp;CRégion Languedoc-Roussillon-Midi-Pyrénées&amp;R&amp;A</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I22"/>
  <sheetViews>
    <sheetView showRuler="0" zoomScaleNormal="100" workbookViewId="0">
      <selection activeCell="B9" sqref="B9"/>
    </sheetView>
  </sheetViews>
  <sheetFormatPr baseColWidth="10" defaultRowHeight="12" x14ac:dyDescent="0.2"/>
  <cols>
    <col min="1" max="1" width="12" style="9"/>
    <col min="2" max="2" width="41.33203125" style="9" customWidth="1"/>
    <col min="3" max="3" width="36.33203125" style="9" customWidth="1"/>
    <col min="4" max="4" width="15.6640625" style="9" customWidth="1"/>
    <col min="5" max="16384" width="12" style="9"/>
  </cols>
  <sheetData>
    <row r="1" spans="1:9" ht="15" x14ac:dyDescent="0.2">
      <c r="A1" s="7"/>
      <c r="B1" s="363" t="str">
        <f>'1_TITRE'!B2</f>
        <v>Titre de l'œuvre</v>
      </c>
      <c r="C1" s="363"/>
      <c r="D1" s="363"/>
      <c r="E1" s="363"/>
      <c r="F1" s="363"/>
      <c r="G1" s="363"/>
      <c r="H1" s="363"/>
      <c r="I1" s="7"/>
    </row>
    <row r="2" spans="1:9" ht="22.5" customHeight="1" x14ac:dyDescent="0.2">
      <c r="A2" s="7"/>
      <c r="B2" s="189"/>
      <c r="C2" s="189"/>
      <c r="D2" s="192" t="s">
        <v>62</v>
      </c>
      <c r="E2" s="192" t="s">
        <v>63</v>
      </c>
      <c r="F2" s="369"/>
      <c r="G2" s="369"/>
      <c r="H2" s="369"/>
      <c r="I2" s="7"/>
    </row>
    <row r="3" spans="1:9" x14ac:dyDescent="0.2">
      <c r="A3" s="7"/>
      <c r="B3" s="351" t="s">
        <v>166</v>
      </c>
      <c r="C3" s="351"/>
      <c r="D3" s="79"/>
      <c r="E3" s="80"/>
      <c r="F3" s="370"/>
      <c r="G3" s="370"/>
      <c r="H3" s="370"/>
      <c r="I3" s="7"/>
    </row>
    <row r="4" spans="1:9" x14ac:dyDescent="0.2">
      <c r="A4" s="7"/>
      <c r="B4" s="351" t="s">
        <v>167</v>
      </c>
      <c r="C4" s="351"/>
      <c r="D4" s="79"/>
      <c r="E4" s="80"/>
      <c r="F4" s="371"/>
      <c r="G4" s="371"/>
      <c r="H4" s="371"/>
      <c r="I4" s="7"/>
    </row>
    <row r="5" spans="1:9" x14ac:dyDescent="0.2">
      <c r="A5" s="7"/>
      <c r="B5" s="351" t="s">
        <v>168</v>
      </c>
      <c r="C5" s="351"/>
      <c r="D5" s="77"/>
      <c r="E5" s="78"/>
      <c r="F5" s="371"/>
      <c r="G5" s="371"/>
      <c r="H5" s="371"/>
      <c r="I5" s="7"/>
    </row>
    <row r="6" spans="1:9" ht="12" customHeight="1" x14ac:dyDescent="0.2">
      <c r="A6" s="7"/>
      <c r="B6" s="192"/>
      <c r="C6" s="192"/>
      <c r="D6" s="192"/>
      <c r="E6" s="192"/>
      <c r="F6" s="192"/>
      <c r="G6" s="192"/>
      <c r="H6" s="192"/>
      <c r="I6" s="7"/>
    </row>
    <row r="7" spans="1:9" s="76" customFormat="1" x14ac:dyDescent="0.2">
      <c r="A7" s="75"/>
      <c r="B7" s="191" t="s">
        <v>165</v>
      </c>
      <c r="C7" s="185" t="s">
        <v>10</v>
      </c>
      <c r="D7" s="185"/>
      <c r="E7" s="368" t="s">
        <v>75</v>
      </c>
      <c r="F7" s="368"/>
      <c r="G7" s="368"/>
      <c r="H7" s="368"/>
      <c r="I7" s="75"/>
    </row>
    <row r="8" spans="1:9" x14ac:dyDescent="0.2">
      <c r="A8" s="7"/>
      <c r="B8" s="196"/>
      <c r="C8" s="364"/>
      <c r="D8" s="364"/>
      <c r="E8" s="367"/>
      <c r="F8" s="367"/>
      <c r="G8" s="367"/>
      <c r="H8" s="193"/>
      <c r="I8" s="7"/>
    </row>
    <row r="9" spans="1:9" x14ac:dyDescent="0.2">
      <c r="A9" s="7"/>
      <c r="B9" s="196"/>
      <c r="C9" s="364"/>
      <c r="D9" s="364"/>
      <c r="E9" s="367"/>
      <c r="F9" s="367"/>
      <c r="G9" s="367"/>
      <c r="H9" s="193"/>
      <c r="I9" s="7"/>
    </row>
    <row r="10" spans="1:9" x14ac:dyDescent="0.2">
      <c r="A10" s="7"/>
      <c r="B10" s="195"/>
      <c r="C10" s="372"/>
      <c r="D10" s="372"/>
      <c r="E10" s="367"/>
      <c r="F10" s="367"/>
      <c r="G10" s="367"/>
      <c r="H10" s="193"/>
      <c r="I10" s="7"/>
    </row>
    <row r="11" spans="1:9" x14ac:dyDescent="0.2">
      <c r="A11" s="7"/>
      <c r="B11" s="195"/>
      <c r="C11" s="372"/>
      <c r="D11" s="372"/>
      <c r="E11" s="367"/>
      <c r="F11" s="367"/>
      <c r="G11" s="367"/>
      <c r="H11" s="193"/>
      <c r="I11" s="7"/>
    </row>
    <row r="12" spans="1:9" x14ac:dyDescent="0.2">
      <c r="A12" s="7"/>
      <c r="B12" s="192"/>
      <c r="C12" s="187"/>
      <c r="D12" s="187"/>
      <c r="E12" s="7"/>
      <c r="F12" s="7"/>
      <c r="G12" s="7"/>
      <c r="H12" s="7"/>
      <c r="I12" s="7"/>
    </row>
    <row r="13" spans="1:9" x14ac:dyDescent="0.2">
      <c r="A13" s="7"/>
      <c r="B13" s="192" t="s">
        <v>4</v>
      </c>
      <c r="C13" s="188" t="s">
        <v>10</v>
      </c>
      <c r="D13" s="185"/>
      <c r="E13" s="368" t="s">
        <v>75</v>
      </c>
      <c r="F13" s="368"/>
      <c r="G13" s="368"/>
      <c r="H13" s="368"/>
      <c r="I13" s="7"/>
    </row>
    <row r="14" spans="1:9" x14ac:dyDescent="0.2">
      <c r="A14" s="7"/>
      <c r="B14" s="196"/>
      <c r="C14" s="364"/>
      <c r="D14" s="364"/>
      <c r="E14" s="367"/>
      <c r="F14" s="367"/>
      <c r="G14" s="367"/>
      <c r="H14" s="193"/>
      <c r="I14" s="7"/>
    </row>
    <row r="15" spans="1:9" x14ac:dyDescent="0.2">
      <c r="A15" s="7"/>
      <c r="B15" s="196"/>
      <c r="C15" s="364"/>
      <c r="D15" s="364"/>
      <c r="E15" s="367"/>
      <c r="F15" s="367"/>
      <c r="G15" s="367"/>
      <c r="H15" s="193"/>
      <c r="I15" s="7"/>
    </row>
    <row r="16" spans="1:9" x14ac:dyDescent="0.2">
      <c r="A16" s="7"/>
      <c r="B16" s="195"/>
      <c r="C16" s="372"/>
      <c r="D16" s="372"/>
      <c r="E16" s="367"/>
      <c r="F16" s="367"/>
      <c r="G16" s="367"/>
      <c r="H16" s="193"/>
      <c r="I16" s="7"/>
    </row>
    <row r="17" spans="1:9" x14ac:dyDescent="0.2">
      <c r="A17" s="7"/>
      <c r="B17" s="195"/>
      <c r="C17" s="372"/>
      <c r="D17" s="372"/>
      <c r="E17" s="367"/>
      <c r="F17" s="367"/>
      <c r="G17" s="367"/>
      <c r="H17" s="193"/>
      <c r="I17" s="7"/>
    </row>
    <row r="18" spans="1:9" x14ac:dyDescent="0.2">
      <c r="A18" s="7"/>
      <c r="B18" s="7"/>
      <c r="C18" s="7"/>
      <c r="D18" s="7"/>
      <c r="E18" s="7"/>
      <c r="F18" s="7"/>
      <c r="G18" s="7"/>
      <c r="H18" s="7"/>
      <c r="I18" s="7"/>
    </row>
    <row r="19" spans="1:9" ht="12" customHeight="1" x14ac:dyDescent="0.2">
      <c r="A19" s="7"/>
      <c r="B19" s="351" t="s">
        <v>169</v>
      </c>
      <c r="C19" s="351"/>
      <c r="D19" s="79"/>
      <c r="E19" s="233"/>
      <c r="F19" s="370"/>
      <c r="G19" s="370"/>
      <c r="H19" s="370"/>
      <c r="I19" s="7"/>
    </row>
    <row r="20" spans="1:9" ht="12" customHeight="1" x14ac:dyDescent="0.2">
      <c r="A20" s="7"/>
      <c r="B20" s="351" t="s">
        <v>170</v>
      </c>
      <c r="C20" s="351"/>
      <c r="D20" s="79"/>
      <c r="E20" s="233"/>
      <c r="F20" s="371"/>
      <c r="G20" s="371"/>
      <c r="H20" s="371"/>
      <c r="I20" s="7"/>
    </row>
    <row r="21" spans="1:9" x14ac:dyDescent="0.2">
      <c r="A21" s="7"/>
      <c r="B21" s="7"/>
      <c r="C21" s="7"/>
      <c r="D21" s="7"/>
      <c r="E21" s="7"/>
      <c r="F21" s="7"/>
      <c r="G21" s="7"/>
      <c r="H21" s="7"/>
      <c r="I21" s="7"/>
    </row>
    <row r="22" spans="1:9" x14ac:dyDescent="0.2">
      <c r="A22" s="7"/>
      <c r="B22" s="7"/>
      <c r="C22" s="7"/>
      <c r="D22" s="7"/>
      <c r="E22" s="7"/>
      <c r="F22" s="7"/>
      <c r="G22" s="7"/>
      <c r="H22" s="7"/>
      <c r="I22" s="7"/>
    </row>
  </sheetData>
  <sheetProtection password="C8F7" sheet="1" objects="1" scenarios="1" formatCells="0" selectLockedCells="1"/>
  <mergeCells count="30">
    <mergeCell ref="C11:D11"/>
    <mergeCell ref="C14:D14"/>
    <mergeCell ref="B19:C19"/>
    <mergeCell ref="F19:H19"/>
    <mergeCell ref="B20:C20"/>
    <mergeCell ref="F20:H20"/>
    <mergeCell ref="C15:D15"/>
    <mergeCell ref="C16:D16"/>
    <mergeCell ref="C17:D17"/>
    <mergeCell ref="E14:G14"/>
    <mergeCell ref="E15:G15"/>
    <mergeCell ref="E16:G16"/>
    <mergeCell ref="E17:G17"/>
    <mergeCell ref="E13:H13"/>
    <mergeCell ref="E8:G8"/>
    <mergeCell ref="E9:G9"/>
    <mergeCell ref="E10:G10"/>
    <mergeCell ref="E11:G11"/>
    <mergeCell ref="B1:H1"/>
    <mergeCell ref="B3:C3"/>
    <mergeCell ref="B4:C4"/>
    <mergeCell ref="B5:C5"/>
    <mergeCell ref="E7:H7"/>
    <mergeCell ref="F2:H2"/>
    <mergeCell ref="F3:H3"/>
    <mergeCell ref="F4:H4"/>
    <mergeCell ref="F5:H5"/>
    <mergeCell ref="C8:D8"/>
    <mergeCell ref="C9:D9"/>
    <mergeCell ref="C10:D10"/>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Header xml:space="preserve">&amp;C </oddHeader>
    <oddFooter>&amp;CRégion Languedoc-Roussillon-Midi-Pyrénées&amp;R&amp;A</oddFooter>
    <firstHeader>&amp;C&amp;"-,Gras"&amp;K04-049REGION LANGUEDOC-ROUSSILLON-MIDI-PYRENEES
AIDES A LA CREATION AUDIOVISUELLE</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N45"/>
  <sheetViews>
    <sheetView showRuler="0" zoomScaleNormal="100" workbookViewId="0">
      <selection activeCell="I34" sqref="I34:M34"/>
    </sheetView>
  </sheetViews>
  <sheetFormatPr baseColWidth="10" defaultRowHeight="12" x14ac:dyDescent="0.2"/>
  <cols>
    <col min="1" max="3" width="12" style="2" customWidth="1"/>
    <col min="4" max="12" width="12" style="2"/>
    <col min="13" max="13" width="14.1640625" style="2" bestFit="1" customWidth="1"/>
    <col min="14" max="16384" width="12" style="2"/>
  </cols>
  <sheetData>
    <row r="1" spans="1:14" ht="15" x14ac:dyDescent="0.2">
      <c r="A1" s="188"/>
      <c r="B1" s="363" t="str">
        <f>'1_TITRE'!B2</f>
        <v>Titre de l'œuvre</v>
      </c>
      <c r="C1" s="363"/>
      <c r="D1" s="363"/>
      <c r="E1" s="363"/>
      <c r="F1" s="363"/>
      <c r="G1" s="363"/>
      <c r="H1" s="363"/>
      <c r="I1" s="363"/>
      <c r="J1" s="363"/>
      <c r="K1" s="363"/>
      <c r="L1" s="363"/>
      <c r="M1" s="363"/>
      <c r="N1" s="188"/>
    </row>
    <row r="2" spans="1:14" ht="15" x14ac:dyDescent="0.2">
      <c r="A2" s="188"/>
      <c r="B2" s="189"/>
      <c r="C2" s="189"/>
      <c r="D2" s="189"/>
      <c r="E2" s="189"/>
      <c r="F2" s="189"/>
      <c r="G2" s="189"/>
      <c r="H2" s="189"/>
      <c r="I2" s="189"/>
      <c r="J2" s="189"/>
      <c r="K2" s="189"/>
      <c r="L2" s="189"/>
      <c r="M2" s="189"/>
      <c r="N2" s="188"/>
    </row>
    <row r="3" spans="1:14" ht="12" customHeight="1" x14ac:dyDescent="0.2">
      <c r="A3" s="188"/>
      <c r="B3" s="350" t="s">
        <v>2</v>
      </c>
      <c r="C3" s="350"/>
      <c r="D3" s="350"/>
      <c r="E3" s="373"/>
      <c r="F3" s="373"/>
      <c r="G3" s="3" t="s">
        <v>30</v>
      </c>
      <c r="H3" s="5"/>
      <c r="I3" s="185"/>
      <c r="J3" s="348" t="s">
        <v>3</v>
      </c>
      <c r="K3" s="348"/>
      <c r="L3" s="348"/>
      <c r="M3" s="190"/>
      <c r="N3" s="188"/>
    </row>
    <row r="4" spans="1:14" s="4" customFormat="1" x14ac:dyDescent="0.2">
      <c r="A4" s="185"/>
      <c r="B4" s="350" t="s">
        <v>216</v>
      </c>
      <c r="C4" s="350"/>
      <c r="D4" s="350"/>
      <c r="E4" s="350"/>
      <c r="F4" s="350"/>
      <c r="G4" s="350"/>
      <c r="H4" s="350"/>
      <c r="I4" s="350"/>
      <c r="J4" s="350" t="s">
        <v>164</v>
      </c>
      <c r="K4" s="350"/>
      <c r="L4" s="74"/>
      <c r="M4" s="185"/>
      <c r="N4" s="185"/>
    </row>
    <row r="5" spans="1:14" x14ac:dyDescent="0.2">
      <c r="A5" s="188"/>
      <c r="B5" s="354"/>
      <c r="C5" s="354"/>
      <c r="D5" s="354"/>
      <c r="E5" s="354"/>
      <c r="F5" s="354"/>
      <c r="G5" s="354"/>
      <c r="H5" s="354"/>
      <c r="I5" s="354"/>
      <c r="J5" s="354"/>
      <c r="K5" s="354"/>
      <c r="L5" s="354"/>
      <c r="M5" s="73"/>
      <c r="N5" s="188"/>
    </row>
    <row r="6" spans="1:14" x14ac:dyDescent="0.2">
      <c r="A6" s="188"/>
      <c r="B6" s="354"/>
      <c r="C6" s="354"/>
      <c r="D6" s="354"/>
      <c r="E6" s="354"/>
      <c r="F6" s="354"/>
      <c r="G6" s="354"/>
      <c r="H6" s="354"/>
      <c r="I6" s="354"/>
      <c r="J6" s="354"/>
      <c r="K6" s="354"/>
      <c r="L6" s="354"/>
      <c r="M6" s="73"/>
      <c r="N6" s="188"/>
    </row>
    <row r="7" spans="1:14" x14ac:dyDescent="0.2">
      <c r="A7" s="188"/>
      <c r="B7" s="354"/>
      <c r="C7" s="354"/>
      <c r="D7" s="354"/>
      <c r="E7" s="354"/>
      <c r="F7" s="354"/>
      <c r="G7" s="354"/>
      <c r="H7" s="354"/>
      <c r="I7" s="354"/>
      <c r="J7" s="354"/>
      <c r="K7" s="354"/>
      <c r="L7" s="354"/>
      <c r="M7" s="73"/>
      <c r="N7" s="188"/>
    </row>
    <row r="8" spans="1:14" x14ac:dyDescent="0.2">
      <c r="A8" s="188"/>
      <c r="B8" s="354"/>
      <c r="C8" s="354"/>
      <c r="D8" s="354"/>
      <c r="E8" s="354"/>
      <c r="F8" s="354"/>
      <c r="G8" s="354"/>
      <c r="H8" s="354"/>
      <c r="I8" s="354"/>
      <c r="J8" s="354"/>
      <c r="K8" s="354"/>
      <c r="L8" s="354"/>
      <c r="M8" s="73"/>
      <c r="N8" s="188"/>
    </row>
    <row r="9" spans="1:14" s="4" customFormat="1" x14ac:dyDescent="0.2">
      <c r="A9" s="185"/>
      <c r="B9" s="350" t="s">
        <v>174</v>
      </c>
      <c r="C9" s="350"/>
      <c r="D9" s="350"/>
      <c r="E9" s="350"/>
      <c r="F9" s="350"/>
      <c r="G9" s="350"/>
      <c r="H9" s="350"/>
      <c r="I9" s="350"/>
      <c r="J9" s="350" t="s">
        <v>164</v>
      </c>
      <c r="K9" s="350"/>
      <c r="L9" s="74"/>
      <c r="M9" s="185"/>
      <c r="N9" s="185"/>
    </row>
    <row r="10" spans="1:14" x14ac:dyDescent="0.2">
      <c r="A10" s="188"/>
      <c r="B10" s="354"/>
      <c r="C10" s="354"/>
      <c r="D10" s="354"/>
      <c r="E10" s="354"/>
      <c r="F10" s="354"/>
      <c r="G10" s="354"/>
      <c r="H10" s="354"/>
      <c r="I10" s="354"/>
      <c r="J10" s="354"/>
      <c r="K10" s="354"/>
      <c r="L10" s="354"/>
      <c r="M10" s="73"/>
      <c r="N10" s="188"/>
    </row>
    <row r="11" spans="1:14" x14ac:dyDescent="0.2">
      <c r="A11" s="188"/>
      <c r="B11" s="354"/>
      <c r="C11" s="354"/>
      <c r="D11" s="354"/>
      <c r="E11" s="354"/>
      <c r="F11" s="354"/>
      <c r="G11" s="354"/>
      <c r="H11" s="354"/>
      <c r="I11" s="354"/>
      <c r="J11" s="354"/>
      <c r="K11" s="354"/>
      <c r="L11" s="354"/>
      <c r="M11" s="73"/>
      <c r="N11" s="188"/>
    </row>
    <row r="12" spans="1:14" x14ac:dyDescent="0.2">
      <c r="A12" s="188"/>
      <c r="B12" s="354"/>
      <c r="C12" s="354"/>
      <c r="D12" s="354"/>
      <c r="E12" s="354"/>
      <c r="F12" s="354"/>
      <c r="G12" s="354"/>
      <c r="H12" s="354"/>
      <c r="I12" s="354"/>
      <c r="J12" s="354"/>
      <c r="K12" s="354"/>
      <c r="L12" s="354"/>
      <c r="M12" s="73"/>
      <c r="N12" s="188"/>
    </row>
    <row r="13" spans="1:14" x14ac:dyDescent="0.2">
      <c r="A13" s="188"/>
      <c r="B13" s="354"/>
      <c r="C13" s="354"/>
      <c r="D13" s="354"/>
      <c r="E13" s="354"/>
      <c r="F13" s="354"/>
      <c r="G13" s="354"/>
      <c r="H13" s="354"/>
      <c r="I13" s="354"/>
      <c r="J13" s="354"/>
      <c r="K13" s="354"/>
      <c r="L13" s="354"/>
      <c r="M13" s="73"/>
      <c r="N13" s="188"/>
    </row>
    <row r="14" spans="1:14" s="4" customFormat="1" ht="26.25" customHeight="1" x14ac:dyDescent="0.2">
      <c r="A14" s="185"/>
      <c r="B14" s="74"/>
      <c r="C14" s="74"/>
      <c r="D14" s="74"/>
      <c r="E14" s="350" t="s">
        <v>185</v>
      </c>
      <c r="F14" s="350"/>
      <c r="G14" s="350" t="s">
        <v>183</v>
      </c>
      <c r="H14" s="350"/>
      <c r="I14" s="350" t="s">
        <v>204</v>
      </c>
      <c r="J14" s="350"/>
      <c r="K14" s="350"/>
      <c r="L14" s="185" t="s">
        <v>200</v>
      </c>
      <c r="M14" s="185" t="s">
        <v>215</v>
      </c>
      <c r="N14" s="185"/>
    </row>
    <row r="15" spans="1:14" ht="12" customHeight="1" x14ac:dyDescent="0.2">
      <c r="A15" s="188"/>
      <c r="B15" s="350" t="s">
        <v>176</v>
      </c>
      <c r="C15" s="350"/>
      <c r="D15" s="350"/>
      <c r="E15" s="374"/>
      <c r="F15" s="374"/>
      <c r="G15" s="374"/>
      <c r="H15" s="374"/>
      <c r="I15" s="374"/>
      <c r="J15" s="374"/>
      <c r="K15" s="374"/>
      <c r="L15" s="232"/>
      <c r="M15" s="199"/>
      <c r="N15" s="188"/>
    </row>
    <row r="16" spans="1:14" ht="12" customHeight="1" x14ac:dyDescent="0.2">
      <c r="A16" s="188"/>
      <c r="B16" s="350" t="s">
        <v>177</v>
      </c>
      <c r="C16" s="350"/>
      <c r="D16" s="350"/>
      <c r="E16" s="374"/>
      <c r="F16" s="374"/>
      <c r="G16" s="374"/>
      <c r="H16" s="374"/>
      <c r="I16" s="374"/>
      <c r="J16" s="374"/>
      <c r="K16" s="374"/>
      <c r="L16" s="232"/>
      <c r="M16" s="199"/>
      <c r="N16" s="188"/>
    </row>
    <row r="17" spans="1:14" ht="12" customHeight="1" x14ac:dyDescent="0.2">
      <c r="A17" s="188"/>
      <c r="B17" s="350" t="s">
        <v>5</v>
      </c>
      <c r="C17" s="350"/>
      <c r="D17" s="350"/>
      <c r="E17" s="374"/>
      <c r="F17" s="374"/>
      <c r="G17" s="374"/>
      <c r="H17" s="374"/>
      <c r="I17" s="374"/>
      <c r="J17" s="374"/>
      <c r="K17" s="374"/>
      <c r="L17" s="232"/>
      <c r="M17" s="199"/>
      <c r="N17" s="188"/>
    </row>
    <row r="18" spans="1:14" ht="12" customHeight="1" x14ac:dyDescent="0.2">
      <c r="A18" s="188"/>
      <c r="B18" s="350" t="s">
        <v>201</v>
      </c>
      <c r="C18" s="350"/>
      <c r="D18" s="350"/>
      <c r="E18" s="374"/>
      <c r="F18" s="374"/>
      <c r="G18" s="374"/>
      <c r="H18" s="374"/>
      <c r="I18" s="374"/>
      <c r="J18" s="374"/>
      <c r="K18" s="374"/>
      <c r="L18" s="232"/>
      <c r="M18" s="199"/>
      <c r="N18" s="188"/>
    </row>
    <row r="19" spans="1:14" ht="12" customHeight="1" x14ac:dyDescent="0.2">
      <c r="A19" s="188"/>
      <c r="B19" s="350" t="s">
        <v>178</v>
      </c>
      <c r="C19" s="350"/>
      <c r="D19" s="350"/>
      <c r="E19" s="374"/>
      <c r="F19" s="374"/>
      <c r="G19" s="374"/>
      <c r="H19" s="374"/>
      <c r="I19" s="374"/>
      <c r="J19" s="374"/>
      <c r="K19" s="374"/>
      <c r="L19" s="232"/>
      <c r="M19" s="199"/>
      <c r="N19" s="188"/>
    </row>
    <row r="20" spans="1:14" ht="12" customHeight="1" x14ac:dyDescent="0.2">
      <c r="A20" s="188"/>
      <c r="B20" s="350" t="s">
        <v>179</v>
      </c>
      <c r="C20" s="350"/>
      <c r="D20" s="350"/>
      <c r="E20" s="374"/>
      <c r="F20" s="374"/>
      <c r="G20" s="374"/>
      <c r="H20" s="374"/>
      <c r="I20" s="374"/>
      <c r="J20" s="374"/>
      <c r="K20" s="374"/>
      <c r="L20" s="232"/>
      <c r="M20" s="199"/>
      <c r="N20" s="188"/>
    </row>
    <row r="21" spans="1:14" ht="12" customHeight="1" x14ac:dyDescent="0.2">
      <c r="A21" s="188"/>
      <c r="B21" s="350" t="s">
        <v>180</v>
      </c>
      <c r="C21" s="350"/>
      <c r="D21" s="350"/>
      <c r="E21" s="374"/>
      <c r="F21" s="374"/>
      <c r="G21" s="374"/>
      <c r="H21" s="374"/>
      <c r="I21" s="374"/>
      <c r="J21" s="374"/>
      <c r="K21" s="374"/>
      <c r="L21" s="232"/>
      <c r="M21" s="199"/>
      <c r="N21" s="188"/>
    </row>
    <row r="22" spans="1:14" ht="12" customHeight="1" x14ac:dyDescent="0.2">
      <c r="A22" s="188"/>
      <c r="B22" s="350" t="s">
        <v>181</v>
      </c>
      <c r="C22" s="350"/>
      <c r="D22" s="350"/>
      <c r="E22" s="374"/>
      <c r="F22" s="374"/>
      <c r="G22" s="374"/>
      <c r="H22" s="374"/>
      <c r="I22" s="374"/>
      <c r="J22" s="374"/>
      <c r="K22" s="374"/>
      <c r="L22" s="232"/>
      <c r="M22" s="199"/>
      <c r="N22" s="188"/>
    </row>
    <row r="23" spans="1:14" ht="12" customHeight="1" x14ac:dyDescent="0.2">
      <c r="A23" s="188"/>
      <c r="B23" s="350" t="s">
        <v>184</v>
      </c>
      <c r="C23" s="350"/>
      <c r="D23" s="350"/>
      <c r="E23" s="374"/>
      <c r="F23" s="374"/>
      <c r="G23" s="374"/>
      <c r="H23" s="374"/>
      <c r="I23" s="374"/>
      <c r="J23" s="374"/>
      <c r="K23" s="374"/>
      <c r="L23" s="232"/>
      <c r="M23" s="199"/>
      <c r="N23" s="188"/>
    </row>
    <row r="24" spans="1:14" ht="12" customHeight="1" x14ac:dyDescent="0.2">
      <c r="A24" s="188"/>
      <c r="B24" s="350" t="s">
        <v>186</v>
      </c>
      <c r="C24" s="350"/>
      <c r="D24" s="350"/>
      <c r="E24" s="69"/>
      <c r="F24" s="69"/>
      <c r="G24" s="69"/>
      <c r="H24" s="69"/>
      <c r="I24" s="374"/>
      <c r="J24" s="374"/>
      <c r="K24" s="374"/>
      <c r="L24" s="232"/>
      <c r="M24" s="199"/>
      <c r="N24" s="188"/>
    </row>
    <row r="25" spans="1:14" ht="12" customHeight="1" x14ac:dyDescent="0.2">
      <c r="A25" s="188"/>
      <c r="B25" s="350" t="s">
        <v>198</v>
      </c>
      <c r="C25" s="350"/>
      <c r="D25" s="350"/>
      <c r="E25" s="69"/>
      <c r="F25" s="69"/>
      <c r="G25" s="69"/>
      <c r="H25" s="69"/>
      <c r="I25" s="374"/>
      <c r="J25" s="374"/>
      <c r="K25" s="374"/>
      <c r="L25" s="232"/>
      <c r="M25" s="199"/>
      <c r="N25" s="188"/>
    </row>
    <row r="26" spans="1:14" ht="12" customHeight="1" x14ac:dyDescent="0.2">
      <c r="A26" s="188"/>
      <c r="B26" s="350" t="s">
        <v>199</v>
      </c>
      <c r="C26" s="350"/>
      <c r="D26" s="350"/>
      <c r="E26" s="69"/>
      <c r="F26" s="69"/>
      <c r="G26" s="69"/>
      <c r="H26" s="69"/>
      <c r="I26" s="374"/>
      <c r="J26" s="374"/>
      <c r="K26" s="374"/>
      <c r="L26" s="232"/>
      <c r="M26" s="199"/>
      <c r="N26" s="188"/>
    </row>
    <row r="27" spans="1:14" ht="12" customHeight="1" x14ac:dyDescent="0.2">
      <c r="A27" s="188"/>
      <c r="B27" s="350" t="s">
        <v>35</v>
      </c>
      <c r="C27" s="350"/>
      <c r="D27" s="350"/>
      <c r="E27" s="69"/>
      <c r="F27" s="69"/>
      <c r="G27" s="69"/>
      <c r="H27" s="69"/>
      <c r="I27" s="375"/>
      <c r="J27" s="375"/>
      <c r="K27" s="375"/>
      <c r="L27" s="235">
        <f>SUM(L15:L26)</f>
        <v>0</v>
      </c>
      <c r="M27" s="235">
        <f>SUM(M15:M26)</f>
        <v>0</v>
      </c>
      <c r="N27" s="188"/>
    </row>
    <row r="28" spans="1:14" ht="12" customHeight="1" x14ac:dyDescent="0.2">
      <c r="A28" s="188"/>
      <c r="B28" s="187"/>
      <c r="C28" s="187"/>
      <c r="D28" s="187"/>
      <c r="E28" s="358" t="s">
        <v>182</v>
      </c>
      <c r="F28" s="358"/>
      <c r="G28" s="358" t="s">
        <v>183</v>
      </c>
      <c r="H28" s="358"/>
      <c r="I28" s="358" t="s">
        <v>205</v>
      </c>
      <c r="J28" s="358"/>
      <c r="K28" s="358"/>
      <c r="L28" s="358"/>
      <c r="M28" s="358"/>
      <c r="N28" s="188"/>
    </row>
    <row r="29" spans="1:14" ht="12" customHeight="1" x14ac:dyDescent="0.2">
      <c r="A29" s="188"/>
      <c r="B29" s="350" t="s">
        <v>202</v>
      </c>
      <c r="C29" s="350"/>
      <c r="D29" s="350"/>
      <c r="E29" s="374"/>
      <c r="F29" s="374"/>
      <c r="G29" s="374"/>
      <c r="H29" s="374"/>
      <c r="I29" s="374"/>
      <c r="J29" s="374"/>
      <c r="K29" s="374"/>
      <c r="L29" s="374"/>
      <c r="M29" s="374"/>
      <c r="N29" s="188"/>
    </row>
    <row r="30" spans="1:14" ht="12" customHeight="1" x14ac:dyDescent="0.2">
      <c r="A30" s="188"/>
      <c r="B30" s="350" t="s">
        <v>203</v>
      </c>
      <c r="C30" s="350"/>
      <c r="D30" s="350"/>
      <c r="E30" s="354"/>
      <c r="F30" s="354"/>
      <c r="G30" s="354"/>
      <c r="H30" s="354"/>
      <c r="I30" s="354"/>
      <c r="J30" s="354"/>
      <c r="K30" s="354"/>
      <c r="L30" s="354"/>
      <c r="M30" s="354"/>
      <c r="N30" s="188"/>
    </row>
    <row r="31" spans="1:14" ht="12" customHeight="1" x14ac:dyDescent="0.2">
      <c r="A31" s="188"/>
      <c r="B31" s="350" t="s">
        <v>175</v>
      </c>
      <c r="C31" s="350"/>
      <c r="D31" s="350"/>
      <c r="E31" s="354"/>
      <c r="F31" s="354"/>
      <c r="G31" s="354"/>
      <c r="H31" s="354"/>
      <c r="I31" s="354"/>
      <c r="J31" s="354"/>
      <c r="K31" s="354"/>
      <c r="L31" s="354"/>
      <c r="M31" s="354"/>
      <c r="N31" s="188"/>
    </row>
    <row r="32" spans="1:14" ht="12" customHeight="1" x14ac:dyDescent="0.2">
      <c r="A32" s="188"/>
      <c r="B32" s="350" t="s">
        <v>171</v>
      </c>
      <c r="C32" s="350"/>
      <c r="D32" s="350"/>
      <c r="E32" s="354"/>
      <c r="F32" s="354"/>
      <c r="G32" s="354"/>
      <c r="H32" s="354"/>
      <c r="I32" s="354"/>
      <c r="J32" s="354"/>
      <c r="K32" s="354"/>
      <c r="L32" s="354"/>
      <c r="M32" s="354"/>
      <c r="N32" s="188"/>
    </row>
    <row r="33" spans="1:14" x14ac:dyDescent="0.2">
      <c r="A33" s="188"/>
      <c r="B33" s="350" t="s">
        <v>172</v>
      </c>
      <c r="C33" s="350"/>
      <c r="D33" s="350"/>
      <c r="E33" s="354"/>
      <c r="F33" s="354"/>
      <c r="G33" s="354"/>
      <c r="H33" s="354"/>
      <c r="I33" s="354"/>
      <c r="J33" s="354"/>
      <c r="K33" s="354"/>
      <c r="L33" s="354"/>
      <c r="M33" s="354"/>
      <c r="N33" s="188"/>
    </row>
    <row r="34" spans="1:14" x14ac:dyDescent="0.2">
      <c r="A34" s="188"/>
      <c r="B34" s="350" t="s">
        <v>173</v>
      </c>
      <c r="C34" s="350"/>
      <c r="D34" s="350"/>
      <c r="E34" s="354"/>
      <c r="F34" s="354"/>
      <c r="G34" s="354"/>
      <c r="H34" s="354"/>
      <c r="I34" s="354"/>
      <c r="J34" s="354"/>
      <c r="K34" s="354"/>
      <c r="L34" s="354"/>
      <c r="M34" s="354"/>
      <c r="N34" s="188"/>
    </row>
    <row r="35" spans="1:14" ht="12" customHeight="1" x14ac:dyDescent="0.2">
      <c r="A35" s="188"/>
      <c r="B35" s="350" t="s">
        <v>37</v>
      </c>
      <c r="C35" s="350"/>
      <c r="D35" s="350"/>
      <c r="E35" s="354"/>
      <c r="F35" s="354"/>
      <c r="G35" s="354"/>
      <c r="H35" s="354"/>
      <c r="I35" s="354"/>
      <c r="J35" s="354"/>
      <c r="K35" s="354"/>
      <c r="L35" s="354"/>
      <c r="M35" s="354"/>
      <c r="N35" s="188"/>
    </row>
    <row r="36" spans="1:14" ht="12" customHeight="1" x14ac:dyDescent="0.2">
      <c r="A36" s="188"/>
      <c r="B36" s="350" t="s">
        <v>38</v>
      </c>
      <c r="C36" s="350"/>
      <c r="D36" s="350"/>
      <c r="E36" s="354"/>
      <c r="F36" s="354"/>
      <c r="G36" s="354"/>
      <c r="H36" s="354"/>
      <c r="I36" s="354"/>
      <c r="J36" s="354"/>
      <c r="K36" s="354"/>
      <c r="L36" s="354"/>
      <c r="M36" s="354"/>
      <c r="N36" s="188"/>
    </row>
    <row r="37" spans="1:14" x14ac:dyDescent="0.2">
      <c r="A37" s="188"/>
      <c r="B37" s="188"/>
      <c r="C37" s="188"/>
      <c r="D37" s="188"/>
      <c r="E37" s="188"/>
      <c r="F37" s="188"/>
      <c r="G37" s="188"/>
      <c r="H37" s="188"/>
      <c r="I37" s="188"/>
      <c r="J37" s="188"/>
      <c r="K37" s="188"/>
      <c r="L37" s="188"/>
      <c r="M37" s="188"/>
      <c r="N37" s="188"/>
    </row>
    <row r="45" spans="1:14" ht="24" customHeight="1" x14ac:dyDescent="0.2"/>
  </sheetData>
  <sheetProtection password="C8F7" sheet="1" objects="1" scenarios="1" formatCells="0" selectLockedCells="1"/>
  <mergeCells count="106">
    <mergeCell ref="I34:M34"/>
    <mergeCell ref="I35:M35"/>
    <mergeCell ref="I36:M36"/>
    <mergeCell ref="I28:M28"/>
    <mergeCell ref="I15:K15"/>
    <mergeCell ref="I16:K16"/>
    <mergeCell ref="I17:K17"/>
    <mergeCell ref="I18:K18"/>
    <mergeCell ref="I19:K19"/>
    <mergeCell ref="I20:K20"/>
    <mergeCell ref="I21:K21"/>
    <mergeCell ref="I22:K22"/>
    <mergeCell ref="I23:K23"/>
    <mergeCell ref="I24:K24"/>
    <mergeCell ref="I25:K25"/>
    <mergeCell ref="I26:K26"/>
    <mergeCell ref="I29:M29"/>
    <mergeCell ref="I30:M30"/>
    <mergeCell ref="I31:M31"/>
    <mergeCell ref="I32:M32"/>
    <mergeCell ref="I33:M33"/>
    <mergeCell ref="E28:F28"/>
    <mergeCell ref="G28:H28"/>
    <mergeCell ref="E15:F15"/>
    <mergeCell ref="G15:H15"/>
    <mergeCell ref="E34:F34"/>
    <mergeCell ref="E35:F35"/>
    <mergeCell ref="E36:F36"/>
    <mergeCell ref="G29:H29"/>
    <mergeCell ref="G30:H30"/>
    <mergeCell ref="G31:H31"/>
    <mergeCell ref="G32:H32"/>
    <mergeCell ref="G33:H33"/>
    <mergeCell ref="G34:H34"/>
    <mergeCell ref="G35:H35"/>
    <mergeCell ref="G36:H36"/>
    <mergeCell ref="E29:F29"/>
    <mergeCell ref="E30:F30"/>
    <mergeCell ref="E31:F31"/>
    <mergeCell ref="E32:F32"/>
    <mergeCell ref="E33:F33"/>
    <mergeCell ref="B20:D20"/>
    <mergeCell ref="B21:D21"/>
    <mergeCell ref="B18:D18"/>
    <mergeCell ref="B22:D22"/>
    <mergeCell ref="B23:D23"/>
    <mergeCell ref="E16:F16"/>
    <mergeCell ref="G16:H16"/>
    <mergeCell ref="E17:F17"/>
    <mergeCell ref="G17:H17"/>
    <mergeCell ref="E18:F18"/>
    <mergeCell ref="G18:H18"/>
    <mergeCell ref="E19:F19"/>
    <mergeCell ref="G19:H19"/>
    <mergeCell ref="B17:D17"/>
    <mergeCell ref="B19:D19"/>
    <mergeCell ref="B29:D29"/>
    <mergeCell ref="B30:D30"/>
    <mergeCell ref="B31:D31"/>
    <mergeCell ref="B32:D32"/>
    <mergeCell ref="B33:D33"/>
    <mergeCell ref="B34:D34"/>
    <mergeCell ref="B36:D36"/>
    <mergeCell ref="J8:L8"/>
    <mergeCell ref="E22:F22"/>
    <mergeCell ref="G22:H22"/>
    <mergeCell ref="E23:F23"/>
    <mergeCell ref="G23:H23"/>
    <mergeCell ref="B24:D24"/>
    <mergeCell ref="E14:F14"/>
    <mergeCell ref="G14:H14"/>
    <mergeCell ref="I27:K27"/>
    <mergeCell ref="B35:D35"/>
    <mergeCell ref="B25:D25"/>
    <mergeCell ref="B27:D27"/>
    <mergeCell ref="B26:D26"/>
    <mergeCell ref="E20:F20"/>
    <mergeCell ref="G20:H20"/>
    <mergeCell ref="E21:F21"/>
    <mergeCell ref="G21:H21"/>
    <mergeCell ref="B12:I12"/>
    <mergeCell ref="B13:I13"/>
    <mergeCell ref="J12:L12"/>
    <mergeCell ref="B11:I11"/>
    <mergeCell ref="J10:L10"/>
    <mergeCell ref="J11:L11"/>
    <mergeCell ref="J13:L13"/>
    <mergeCell ref="B15:D15"/>
    <mergeCell ref="B16:D16"/>
    <mergeCell ref="I14:K14"/>
    <mergeCell ref="B1:M1"/>
    <mergeCell ref="B10:I10"/>
    <mergeCell ref="B3:D3"/>
    <mergeCell ref="J3:L3"/>
    <mergeCell ref="E3:F3"/>
    <mergeCell ref="B9:I9"/>
    <mergeCell ref="J9:K9"/>
    <mergeCell ref="B7:I7"/>
    <mergeCell ref="B4:I4"/>
    <mergeCell ref="J4:K4"/>
    <mergeCell ref="B5:I5"/>
    <mergeCell ref="B6:I6"/>
    <mergeCell ref="J5:L5"/>
    <mergeCell ref="J6:L6"/>
    <mergeCell ref="B8:I8"/>
    <mergeCell ref="J7:L7"/>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Header xml:space="preserve">&amp;C </oddHeader>
    <oddFooter>&amp;CRégion Languedoc-Roussillon-Midi-Pyrénées&amp;R&amp;A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dimension ref="A1:I78"/>
  <sheetViews>
    <sheetView workbookViewId="0">
      <selection activeCell="K20" sqref="K20"/>
    </sheetView>
  </sheetViews>
  <sheetFormatPr baseColWidth="10" defaultRowHeight="12" x14ac:dyDescent="0.2"/>
  <cols>
    <col min="1" max="1" width="17.6640625" style="280" customWidth="1"/>
    <col min="2" max="2" width="5.6640625" style="280" customWidth="1"/>
    <col min="3" max="3" width="48.1640625" style="280" customWidth="1"/>
    <col min="4" max="4" width="19.6640625" style="329" customWidth="1"/>
    <col min="5" max="5" width="18" style="329" customWidth="1"/>
    <col min="6" max="6" width="17.5" style="329" customWidth="1"/>
    <col min="7" max="7" width="18" style="329" customWidth="1"/>
    <col min="8" max="8" width="1.33203125" style="280" customWidth="1"/>
    <col min="9" max="16384" width="12" style="280"/>
  </cols>
  <sheetData>
    <row r="1" spans="1:9" s="274" customFormat="1" ht="33.75" customHeight="1" x14ac:dyDescent="0.3">
      <c r="A1" s="330" t="s">
        <v>284</v>
      </c>
      <c r="B1" s="271"/>
      <c r="C1" s="272"/>
      <c r="D1" s="272"/>
      <c r="E1" s="272"/>
      <c r="F1" s="273"/>
      <c r="G1" s="272"/>
    </row>
    <row r="2" spans="1:9" ht="17.25" customHeight="1" x14ac:dyDescent="0.2">
      <c r="A2" s="275"/>
      <c r="B2" s="276"/>
      <c r="C2" s="277" t="str">
        <f>'1_TITRE'!B2</f>
        <v>Titre de l'œuvre</v>
      </c>
      <c r="D2" s="278"/>
      <c r="E2" s="278"/>
      <c r="F2" s="279"/>
      <c r="G2" s="278"/>
    </row>
    <row r="3" spans="1:9" ht="64.5" customHeight="1" x14ac:dyDescent="0.2">
      <c r="A3" s="281"/>
      <c r="B3" s="282"/>
      <c r="C3" s="283"/>
      <c r="D3" s="284" t="s">
        <v>270</v>
      </c>
      <c r="E3" s="285" t="s">
        <v>271</v>
      </c>
      <c r="F3" s="285" t="s">
        <v>272</v>
      </c>
      <c r="G3" s="286" t="s">
        <v>273</v>
      </c>
      <c r="H3" s="287"/>
    </row>
    <row r="4" spans="1:9" ht="15" x14ac:dyDescent="0.25">
      <c r="A4" s="288" t="s">
        <v>274</v>
      </c>
      <c r="B4" s="289"/>
      <c r="C4" s="289"/>
      <c r="D4" s="290">
        <f>SUM(D5:D8)</f>
        <v>0</v>
      </c>
      <c r="E4" s="290">
        <f>SUM(E5:E8)</f>
        <v>0</v>
      </c>
      <c r="F4" s="290">
        <f>SUM(F5:F8)</f>
        <v>0</v>
      </c>
      <c r="G4" s="291">
        <f>SUM(G5:G8)</f>
        <v>0</v>
      </c>
    </row>
    <row r="5" spans="1:9" x14ac:dyDescent="0.2">
      <c r="B5" s="292"/>
      <c r="C5" s="293"/>
      <c r="D5" s="294"/>
      <c r="E5" s="294"/>
      <c r="F5" s="294"/>
      <c r="G5" s="295"/>
    </row>
    <row r="6" spans="1:9" x14ac:dyDescent="0.2">
      <c r="B6" s="292"/>
      <c r="C6" s="293"/>
      <c r="D6" s="294"/>
      <c r="E6" s="294"/>
      <c r="F6" s="294"/>
      <c r="G6" s="295"/>
    </row>
    <row r="7" spans="1:9" x14ac:dyDescent="0.2">
      <c r="B7" s="292"/>
      <c r="C7" s="293"/>
      <c r="D7" s="294"/>
      <c r="E7" s="294"/>
      <c r="F7" s="294"/>
      <c r="G7" s="295"/>
    </row>
    <row r="8" spans="1:9" x14ac:dyDescent="0.2">
      <c r="B8" s="292"/>
      <c r="C8" s="293"/>
      <c r="D8" s="294"/>
      <c r="E8" s="294"/>
      <c r="F8" s="294"/>
      <c r="G8" s="295"/>
    </row>
    <row r="9" spans="1:9" ht="15" x14ac:dyDescent="0.25">
      <c r="A9" s="296" t="s">
        <v>275</v>
      </c>
      <c r="B9" s="297"/>
      <c r="C9" s="298"/>
      <c r="D9" s="290">
        <f>SUM(D10:D15)</f>
        <v>0</v>
      </c>
      <c r="E9" s="290">
        <f>SUM(E10:E15)</f>
        <v>0</v>
      </c>
      <c r="F9" s="290">
        <f>SUM(F10:F15)</f>
        <v>0</v>
      </c>
      <c r="G9" s="291">
        <f>SUM(G10:G15)</f>
        <v>0</v>
      </c>
    </row>
    <row r="10" spans="1:9" x14ac:dyDescent="0.2">
      <c r="B10" s="292"/>
      <c r="C10" s="293"/>
      <c r="D10" s="294"/>
      <c r="E10" s="294"/>
      <c r="F10" s="294"/>
      <c r="G10" s="295"/>
    </row>
    <row r="11" spans="1:9" x14ac:dyDescent="0.2">
      <c r="B11" s="292"/>
      <c r="C11" s="293"/>
      <c r="D11" s="294"/>
      <c r="E11" s="294"/>
      <c r="F11" s="294"/>
      <c r="G11" s="295"/>
    </row>
    <row r="12" spans="1:9" x14ac:dyDescent="0.2">
      <c r="B12" s="292"/>
      <c r="C12" s="293"/>
      <c r="D12" s="294"/>
      <c r="E12" s="294"/>
      <c r="F12" s="294"/>
      <c r="G12" s="295"/>
    </row>
    <row r="13" spans="1:9" ht="12" customHeight="1" x14ac:dyDescent="0.2">
      <c r="B13" s="292"/>
      <c r="C13" s="293"/>
      <c r="D13" s="294"/>
      <c r="E13" s="294"/>
      <c r="F13" s="294"/>
      <c r="G13" s="295"/>
    </row>
    <row r="14" spans="1:9" s="301" customFormat="1" ht="12" customHeight="1" x14ac:dyDescent="0.2">
      <c r="B14" s="302"/>
      <c r="C14" s="303"/>
      <c r="D14" s="304"/>
      <c r="E14" s="304"/>
      <c r="F14" s="304"/>
      <c r="G14" s="305"/>
    </row>
    <row r="15" spans="1:9" x14ac:dyDescent="0.2">
      <c r="B15" s="292"/>
      <c r="C15" s="306"/>
      <c r="D15" s="294"/>
      <c r="E15" s="294"/>
      <c r="F15" s="294"/>
      <c r="G15" s="295"/>
    </row>
    <row r="16" spans="1:9" ht="15" x14ac:dyDescent="0.25">
      <c r="A16" s="296" t="s">
        <v>289</v>
      </c>
      <c r="B16" s="297"/>
      <c r="C16" s="297"/>
      <c r="D16" s="290">
        <f>SUM(D17:D21)</f>
        <v>0</v>
      </c>
      <c r="E16" s="290">
        <f>SUM(E17:E21)</f>
        <v>0</v>
      </c>
      <c r="F16" s="290">
        <f>SUM(F17:F21)</f>
        <v>0</v>
      </c>
      <c r="G16" s="291">
        <f>SUM(G17:G21)</f>
        <v>0</v>
      </c>
      <c r="H16" s="307"/>
      <c r="I16" s="307"/>
    </row>
    <row r="17" spans="1:7" x14ac:dyDescent="0.2">
      <c r="B17" s="292"/>
      <c r="C17" s="293"/>
      <c r="D17" s="294"/>
      <c r="E17" s="294"/>
      <c r="F17" s="294"/>
      <c r="G17" s="295"/>
    </row>
    <row r="18" spans="1:7" x14ac:dyDescent="0.2">
      <c r="B18" s="292"/>
      <c r="C18" s="293"/>
      <c r="D18" s="294"/>
      <c r="E18" s="294"/>
      <c r="F18" s="294"/>
      <c r="G18" s="295"/>
    </row>
    <row r="19" spans="1:7" x14ac:dyDescent="0.2">
      <c r="B19" s="299"/>
      <c r="C19" s="293"/>
      <c r="D19" s="294"/>
      <c r="E19" s="294"/>
      <c r="F19" s="294"/>
      <c r="G19" s="295"/>
    </row>
    <row r="20" spans="1:7" x14ac:dyDescent="0.2">
      <c r="B20" s="292"/>
      <c r="C20" s="293"/>
      <c r="D20" s="294"/>
      <c r="E20" s="294"/>
      <c r="F20" s="294"/>
      <c r="G20" s="295"/>
    </row>
    <row r="21" spans="1:7" x14ac:dyDescent="0.2">
      <c r="B21" s="292"/>
      <c r="C21" s="293"/>
      <c r="D21" s="294"/>
      <c r="E21" s="294"/>
      <c r="F21" s="294"/>
      <c r="G21" s="295"/>
    </row>
    <row r="22" spans="1:7" x14ac:dyDescent="0.2">
      <c r="B22" s="300"/>
      <c r="D22" s="308"/>
      <c r="E22" s="308"/>
      <c r="F22" s="308"/>
      <c r="G22" s="308"/>
    </row>
    <row r="24" spans="1:7" ht="33" customHeight="1" x14ac:dyDescent="0.3">
      <c r="A24" s="309" t="s">
        <v>276</v>
      </c>
      <c r="B24" s="310"/>
      <c r="C24" s="311"/>
      <c r="D24" s="311"/>
      <c r="E24" s="311"/>
      <c r="F24" s="311"/>
      <c r="G24" s="311"/>
    </row>
    <row r="25" spans="1:7" ht="15" x14ac:dyDescent="0.2">
      <c r="A25" s="275"/>
      <c r="B25" s="276"/>
      <c r="C25" s="277" t="s">
        <v>298</v>
      </c>
      <c r="D25" s="278"/>
      <c r="E25" s="278"/>
      <c r="F25" s="312"/>
      <c r="G25" s="278"/>
    </row>
    <row r="26" spans="1:7" x14ac:dyDescent="0.2">
      <c r="A26" s="275"/>
      <c r="B26" s="276"/>
      <c r="C26" s="276"/>
      <c r="D26" s="278"/>
      <c r="E26" s="278"/>
      <c r="F26" s="312"/>
      <c r="G26" s="278"/>
    </row>
    <row r="27" spans="1:7" ht="58.5" customHeight="1" x14ac:dyDescent="0.2">
      <c r="A27" s="313"/>
      <c r="B27" s="313"/>
      <c r="C27" s="313"/>
      <c r="D27" s="285" t="s">
        <v>270</v>
      </c>
      <c r="E27" s="285" t="s">
        <v>271</v>
      </c>
      <c r="F27" s="285" t="s">
        <v>272</v>
      </c>
      <c r="G27" s="286" t="s">
        <v>273</v>
      </c>
    </row>
    <row r="28" spans="1:7" ht="15" x14ac:dyDescent="0.25">
      <c r="A28" s="296" t="s">
        <v>277</v>
      </c>
      <c r="B28" s="297"/>
      <c r="C28" s="314"/>
      <c r="D28" s="315">
        <f>SUM(D29:D34)</f>
        <v>0</v>
      </c>
      <c r="E28" s="315">
        <f>SUM(E29:E34)</f>
        <v>0</v>
      </c>
      <c r="F28" s="315">
        <f>SUM(F29:F34)</f>
        <v>0</v>
      </c>
      <c r="G28" s="316">
        <f>SUM(G29:G34)</f>
        <v>0</v>
      </c>
    </row>
    <row r="29" spans="1:7" x14ac:dyDescent="0.2">
      <c r="B29" s="292"/>
      <c r="C29" s="293"/>
      <c r="D29" s="294"/>
      <c r="E29" s="294"/>
      <c r="F29" s="294"/>
      <c r="G29" s="295"/>
    </row>
    <row r="30" spans="1:7" x14ac:dyDescent="0.2">
      <c r="B30" s="292"/>
      <c r="C30" s="293"/>
      <c r="D30" s="294"/>
      <c r="E30" s="294"/>
      <c r="F30" s="294"/>
      <c r="G30" s="295"/>
    </row>
    <row r="31" spans="1:7" x14ac:dyDescent="0.2">
      <c r="B31" s="292"/>
      <c r="C31" s="293"/>
      <c r="D31" s="294"/>
      <c r="E31" s="294"/>
      <c r="F31" s="294"/>
      <c r="G31" s="295"/>
    </row>
    <row r="32" spans="1:7" x14ac:dyDescent="0.2">
      <c r="B32" s="292"/>
      <c r="C32" s="293"/>
      <c r="D32" s="294"/>
      <c r="E32" s="294"/>
      <c r="F32" s="294"/>
      <c r="G32" s="295"/>
    </row>
    <row r="33" spans="1:7" x14ac:dyDescent="0.2">
      <c r="B33" s="292"/>
      <c r="C33" s="293"/>
      <c r="D33" s="294"/>
      <c r="E33" s="294"/>
      <c r="F33" s="294"/>
      <c r="G33" s="295"/>
    </row>
    <row r="34" spans="1:7" x14ac:dyDescent="0.2">
      <c r="B34" s="317"/>
      <c r="D34" s="318"/>
      <c r="E34" s="318"/>
      <c r="F34" s="318"/>
      <c r="G34" s="319"/>
    </row>
    <row r="35" spans="1:7" ht="15" x14ac:dyDescent="0.25">
      <c r="A35" s="296" t="s">
        <v>287</v>
      </c>
      <c r="B35" s="297"/>
      <c r="C35" s="298"/>
      <c r="D35" s="290">
        <f>SUM(D37:D37)</f>
        <v>0</v>
      </c>
      <c r="E35" s="290">
        <f>SUM(E37:E37)</f>
        <v>0</v>
      </c>
      <c r="F35" s="290">
        <f>SUM(F37:F37)</f>
        <v>0</v>
      </c>
      <c r="G35" s="291">
        <f>SUM(G37:G37)</f>
        <v>0</v>
      </c>
    </row>
    <row r="37" spans="1:7" x14ac:dyDescent="0.2">
      <c r="B37" s="317"/>
      <c r="D37" s="318"/>
      <c r="E37" s="318"/>
      <c r="F37" s="318"/>
      <c r="G37" s="319"/>
    </row>
    <row r="38" spans="1:7" ht="15" x14ac:dyDescent="0.25">
      <c r="A38" s="320" t="s">
        <v>288</v>
      </c>
      <c r="B38" s="297"/>
      <c r="C38" s="298"/>
      <c r="D38" s="290">
        <f>SUM(D40:D43)</f>
        <v>0</v>
      </c>
      <c r="E38" s="290">
        <f>SUM(E40:E43)</f>
        <v>0</v>
      </c>
      <c r="F38" s="290">
        <f>SUM(F40:F43)</f>
        <v>0</v>
      </c>
      <c r="G38" s="291">
        <f>SUM(G40:G43)</f>
        <v>0</v>
      </c>
    </row>
    <row r="41" spans="1:7" ht="30" x14ac:dyDescent="0.3">
      <c r="A41" s="309" t="s">
        <v>278</v>
      </c>
      <c r="B41" s="310"/>
      <c r="C41" s="311"/>
      <c r="D41" s="311"/>
      <c r="E41" s="311"/>
      <c r="F41" s="311"/>
      <c r="G41" s="311"/>
    </row>
    <row r="42" spans="1:7" ht="15" x14ac:dyDescent="0.2">
      <c r="A42" s="275"/>
      <c r="B42" s="276"/>
      <c r="C42" s="277" t="s">
        <v>298</v>
      </c>
      <c r="D42" s="278"/>
      <c r="E42" s="278"/>
      <c r="F42" s="312"/>
      <c r="G42" s="278"/>
    </row>
    <row r="43" spans="1:7" ht="63.75" customHeight="1" x14ac:dyDescent="0.2">
      <c r="A43" s="313"/>
      <c r="B43" s="313"/>
      <c r="C43" s="313"/>
      <c r="D43" s="284" t="s">
        <v>270</v>
      </c>
      <c r="E43" s="285" t="s">
        <v>271</v>
      </c>
      <c r="F43" s="285" t="s">
        <v>272</v>
      </c>
      <c r="G43" s="286" t="s">
        <v>273</v>
      </c>
    </row>
    <row r="44" spans="1:7" ht="15" x14ac:dyDescent="0.25">
      <c r="A44" s="320" t="s">
        <v>285</v>
      </c>
      <c r="B44" s="297"/>
      <c r="C44" s="298"/>
      <c r="D44" s="290">
        <f>SUM(D45:D52)</f>
        <v>0</v>
      </c>
      <c r="E44" s="290">
        <f>SUM(E45:E52)</f>
        <v>0</v>
      </c>
      <c r="F44" s="290">
        <f>SUM(F45:F52)</f>
        <v>0</v>
      </c>
      <c r="G44" s="291">
        <f>SUM(G45:G52)</f>
        <v>0</v>
      </c>
    </row>
    <row r="45" spans="1:7" x14ac:dyDescent="0.2">
      <c r="B45" s="292"/>
      <c r="C45" s="293"/>
      <c r="D45" s="294"/>
      <c r="E45" s="294"/>
      <c r="F45" s="294"/>
      <c r="G45" s="295"/>
    </row>
    <row r="46" spans="1:7" x14ac:dyDescent="0.2">
      <c r="B46" s="292"/>
      <c r="C46" s="293"/>
      <c r="D46" s="294"/>
      <c r="E46" s="294"/>
      <c r="F46" s="294"/>
      <c r="G46" s="295"/>
    </row>
    <row r="47" spans="1:7" x14ac:dyDescent="0.2">
      <c r="B47" s="292"/>
      <c r="C47" s="293"/>
      <c r="D47" s="294"/>
      <c r="E47" s="294"/>
      <c r="F47" s="294"/>
      <c r="G47" s="295"/>
    </row>
    <row r="48" spans="1:7" x14ac:dyDescent="0.2">
      <c r="B48" s="299"/>
      <c r="C48" s="293"/>
      <c r="D48" s="294"/>
      <c r="E48" s="294"/>
      <c r="F48" s="294"/>
      <c r="G48" s="295"/>
    </row>
    <row r="49" spans="1:7" x14ac:dyDescent="0.2">
      <c r="B49" s="292"/>
      <c r="C49" s="306"/>
      <c r="D49" s="294"/>
      <c r="E49" s="294"/>
      <c r="F49" s="294"/>
      <c r="G49" s="295"/>
    </row>
    <row r="50" spans="1:7" x14ac:dyDescent="0.2">
      <c r="B50" s="292"/>
      <c r="C50" s="293"/>
      <c r="D50" s="294"/>
      <c r="E50" s="294"/>
      <c r="F50" s="294"/>
      <c r="G50" s="295"/>
    </row>
    <row r="51" spans="1:7" x14ac:dyDescent="0.2">
      <c r="B51" s="292"/>
      <c r="C51" s="293"/>
      <c r="D51" s="294"/>
      <c r="E51" s="294"/>
      <c r="F51" s="294"/>
      <c r="G51" s="295"/>
    </row>
    <row r="52" spans="1:7" x14ac:dyDescent="0.2">
      <c r="B52" s="292"/>
      <c r="C52" s="293"/>
      <c r="D52" s="294"/>
      <c r="E52" s="294"/>
      <c r="F52" s="294"/>
      <c r="G52" s="295"/>
    </row>
    <row r="53" spans="1:7" ht="15" x14ac:dyDescent="0.25">
      <c r="A53" s="320" t="s">
        <v>286</v>
      </c>
      <c r="B53" s="297"/>
      <c r="C53" s="298"/>
      <c r="D53" s="290">
        <f>SUM(D54:D59)</f>
        <v>0</v>
      </c>
      <c r="E53" s="290">
        <f>SUM(E54:E59)</f>
        <v>0</v>
      </c>
      <c r="F53" s="290">
        <f>SUM(F54:F59)</f>
        <v>0</v>
      </c>
      <c r="G53" s="291">
        <f>SUM(G54:G59)</f>
        <v>0</v>
      </c>
    </row>
    <row r="54" spans="1:7" x14ac:dyDescent="0.2">
      <c r="B54" s="300"/>
      <c r="C54" s="293"/>
      <c r="D54" s="294"/>
      <c r="E54" s="294"/>
      <c r="F54" s="294"/>
      <c r="G54" s="295"/>
    </row>
    <row r="55" spans="1:7" x14ac:dyDescent="0.2">
      <c r="B55" s="300"/>
      <c r="C55" s="293"/>
      <c r="D55" s="294"/>
      <c r="E55" s="294"/>
      <c r="F55" s="294"/>
      <c r="G55" s="295"/>
    </row>
    <row r="56" spans="1:7" x14ac:dyDescent="0.2">
      <c r="B56" s="292"/>
      <c r="C56" s="293"/>
      <c r="D56" s="294"/>
      <c r="E56" s="294"/>
      <c r="F56" s="294"/>
      <c r="G56" s="295"/>
    </row>
    <row r="57" spans="1:7" x14ac:dyDescent="0.2">
      <c r="B57" s="292"/>
      <c r="C57" s="293"/>
      <c r="D57" s="294"/>
      <c r="E57" s="294"/>
      <c r="F57" s="294"/>
      <c r="G57" s="295"/>
    </row>
    <row r="58" spans="1:7" x14ac:dyDescent="0.2">
      <c r="B58" s="292"/>
      <c r="C58" s="306"/>
      <c r="D58" s="294"/>
      <c r="E58" s="294"/>
      <c r="F58" s="294"/>
      <c r="G58" s="295"/>
    </row>
    <row r="59" spans="1:7" x14ac:dyDescent="0.2">
      <c r="B59" s="317"/>
      <c r="C59" s="321"/>
      <c r="D59" s="318"/>
      <c r="E59" s="318"/>
      <c r="F59" s="318"/>
      <c r="G59" s="319"/>
    </row>
    <row r="60" spans="1:7" ht="15" x14ac:dyDescent="0.25">
      <c r="A60" s="320" t="s">
        <v>279</v>
      </c>
      <c r="B60" s="297"/>
      <c r="C60" s="298"/>
      <c r="D60" s="290">
        <f>SUM(D61:D64)</f>
        <v>0</v>
      </c>
      <c r="E60" s="290">
        <f>SUM(E61:E64)</f>
        <v>0</v>
      </c>
      <c r="F60" s="290">
        <f>SUM(F61:F64)</f>
        <v>0</v>
      </c>
      <c r="G60" s="291">
        <f>SUM(G61:G64)</f>
        <v>0</v>
      </c>
    </row>
    <row r="61" spans="1:7" x14ac:dyDescent="0.2">
      <c r="B61" s="292"/>
      <c r="C61" s="293"/>
      <c r="D61" s="294"/>
      <c r="E61" s="294"/>
      <c r="F61" s="294"/>
      <c r="G61" s="295"/>
    </row>
    <row r="62" spans="1:7" x14ac:dyDescent="0.2">
      <c r="B62" s="292"/>
      <c r="C62" s="293"/>
      <c r="D62" s="294"/>
      <c r="E62" s="294"/>
      <c r="F62" s="294"/>
      <c r="G62" s="295"/>
    </row>
    <row r="63" spans="1:7" x14ac:dyDescent="0.2">
      <c r="B63" s="292"/>
      <c r="C63" s="293"/>
      <c r="D63" s="294"/>
      <c r="E63" s="294"/>
      <c r="F63" s="294"/>
      <c r="G63" s="295"/>
    </row>
    <row r="64" spans="1:7" x14ac:dyDescent="0.2">
      <c r="B64" s="317"/>
      <c r="D64" s="318"/>
      <c r="E64" s="318"/>
      <c r="F64" s="318"/>
      <c r="G64" s="319"/>
    </row>
    <row r="65" spans="1:7" ht="15" x14ac:dyDescent="0.25">
      <c r="A65" s="296" t="s">
        <v>280</v>
      </c>
      <c r="B65" s="322"/>
      <c r="C65" s="298"/>
      <c r="D65" s="290">
        <f>D60+D53+D44+D38+D35+D28+D16+D9+D4</f>
        <v>0</v>
      </c>
      <c r="E65" s="290">
        <f>E60+E53+E44+E38+E35+E28+E16+E9+E4</f>
        <v>0</v>
      </c>
      <c r="F65" s="290">
        <f>F60+F53+F44+F38+F35+F28+F16+F9+F4</f>
        <v>0</v>
      </c>
      <c r="G65" s="290">
        <f>G60+G53+G44+G38+G35+G28+G16+G9+G4</f>
        <v>0</v>
      </c>
    </row>
    <row r="66" spans="1:7" x14ac:dyDescent="0.2">
      <c r="B66" s="292"/>
      <c r="C66" s="306" t="s">
        <v>281</v>
      </c>
      <c r="D66" s="294"/>
      <c r="E66" s="294"/>
      <c r="F66" s="294"/>
      <c r="G66" s="295"/>
    </row>
    <row r="67" spans="1:7" x14ac:dyDescent="0.2">
      <c r="B67" s="293"/>
      <c r="C67" s="293" t="s">
        <v>282</v>
      </c>
      <c r="D67" s="294"/>
      <c r="E67" s="294"/>
      <c r="F67" s="294"/>
      <c r="G67" s="295"/>
    </row>
    <row r="68" spans="1:7" ht="12.75" thickBot="1" x14ac:dyDescent="0.25">
      <c r="D68" s="318"/>
      <c r="E68" s="318"/>
      <c r="F68" s="318"/>
      <c r="G68" s="319"/>
    </row>
    <row r="69" spans="1:7" ht="23.25" customHeight="1" thickBot="1" x14ac:dyDescent="0.3">
      <c r="A69" s="323" t="s">
        <v>283</v>
      </c>
      <c r="B69" s="324"/>
      <c r="C69" s="325"/>
      <c r="D69" s="326">
        <f>D65+D66+D67</f>
        <v>0</v>
      </c>
      <c r="E69" s="326">
        <f>E65+E66+E67</f>
        <v>0</v>
      </c>
      <c r="F69" s="326">
        <f>F65+F66+F67</f>
        <v>0</v>
      </c>
      <c r="G69" s="326">
        <f>G65+G66+G67</f>
        <v>0</v>
      </c>
    </row>
    <row r="71" spans="1:7" s="307" customFormat="1" x14ac:dyDescent="0.2">
      <c r="D71" s="308"/>
      <c r="E71" s="308"/>
      <c r="F71" s="308"/>
      <c r="G71" s="308"/>
    </row>
    <row r="72" spans="1:7" s="307" customFormat="1" x14ac:dyDescent="0.2">
      <c r="D72" s="308"/>
      <c r="E72" s="308"/>
      <c r="F72" s="308"/>
      <c r="G72" s="308"/>
    </row>
    <row r="73" spans="1:7" s="307" customFormat="1" x14ac:dyDescent="0.2">
      <c r="D73" s="308"/>
      <c r="E73" s="308"/>
      <c r="F73" s="308"/>
      <c r="G73" s="308"/>
    </row>
    <row r="74" spans="1:7" s="307" customFormat="1" x14ac:dyDescent="0.2">
      <c r="D74" s="308"/>
      <c r="E74" s="308"/>
      <c r="F74" s="308"/>
      <c r="G74" s="308"/>
    </row>
    <row r="77" spans="1:7" x14ac:dyDescent="0.2">
      <c r="C77" s="327"/>
      <c r="D77" s="328"/>
      <c r="E77" s="328"/>
      <c r="F77" s="280"/>
      <c r="G77" s="328"/>
    </row>
    <row r="78" spans="1:7" x14ac:dyDescent="0.2">
      <c r="D78" s="280"/>
      <c r="E78" s="280"/>
      <c r="F78" s="280"/>
      <c r="G78" s="280"/>
    </row>
  </sheetData>
  <sheetProtection password="C8F7" sheet="1" objects="1" scenarios="1"/>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D75"/>
  <sheetViews>
    <sheetView zoomScaleNormal="100" workbookViewId="0">
      <selection activeCell="G27" sqref="G27"/>
    </sheetView>
  </sheetViews>
  <sheetFormatPr baseColWidth="10" defaultRowHeight="12" x14ac:dyDescent="0.2"/>
  <cols>
    <col min="1" max="1" width="42.83203125" style="11" customWidth="1"/>
    <col min="2" max="2" width="40.6640625" style="11" customWidth="1"/>
    <col min="3" max="3" width="14" style="12" customWidth="1"/>
    <col min="4" max="4" width="23" style="11" customWidth="1"/>
    <col min="5" max="16384" width="12" style="11"/>
  </cols>
  <sheetData>
    <row r="1" spans="1:4" ht="15.75" x14ac:dyDescent="0.25">
      <c r="A1" s="200" t="s">
        <v>187</v>
      </c>
      <c r="B1" s="201"/>
      <c r="C1" s="202"/>
      <c r="D1" s="203"/>
    </row>
    <row r="2" spans="1:4" ht="24" customHeight="1" x14ac:dyDescent="0.2">
      <c r="A2" s="37"/>
      <c r="B2" s="38" t="str">
        <f>'1_TITRE'!B2</f>
        <v>Titre de l'œuvre</v>
      </c>
      <c r="C2" s="39"/>
      <c r="D2" s="40"/>
    </row>
    <row r="3" spans="1:4" ht="26.25" customHeight="1" x14ac:dyDescent="0.2">
      <c r="A3" s="40"/>
      <c r="B3" s="41" t="s">
        <v>11</v>
      </c>
      <c r="C3" s="42" t="s">
        <v>12</v>
      </c>
      <c r="D3" s="43" t="s">
        <v>33</v>
      </c>
    </row>
    <row r="4" spans="1:4" x14ac:dyDescent="0.2">
      <c r="A4" s="44"/>
      <c r="B4" s="45"/>
      <c r="C4" s="46"/>
      <c r="D4" s="45"/>
    </row>
    <row r="5" spans="1:4" ht="15" x14ac:dyDescent="0.2">
      <c r="A5" s="47" t="s">
        <v>13</v>
      </c>
      <c r="B5" s="48"/>
      <c r="C5" s="49">
        <f>SUM(C6:C9)</f>
        <v>0</v>
      </c>
      <c r="D5" s="50"/>
    </row>
    <row r="6" spans="1:4" x14ac:dyDescent="0.2">
      <c r="A6" s="13" t="s">
        <v>14</v>
      </c>
      <c r="B6" s="14"/>
      <c r="C6" s="15"/>
      <c r="D6" s="14"/>
    </row>
    <row r="7" spans="1:4" x14ac:dyDescent="0.2">
      <c r="A7" s="13" t="s">
        <v>45</v>
      </c>
      <c r="B7" s="14"/>
      <c r="C7" s="15"/>
      <c r="D7" s="14"/>
    </row>
    <row r="8" spans="1:4" x14ac:dyDescent="0.2">
      <c r="A8" s="13" t="s">
        <v>16</v>
      </c>
      <c r="B8" s="14"/>
      <c r="C8" s="15"/>
      <c r="D8" s="14"/>
    </row>
    <row r="9" spans="1:4" x14ac:dyDescent="0.2">
      <c r="A9" s="13"/>
      <c r="B9" s="14"/>
      <c r="C9" s="15"/>
      <c r="D9" s="14"/>
    </row>
    <row r="10" spans="1:4" ht="15" x14ac:dyDescent="0.2">
      <c r="A10" s="47" t="s">
        <v>17</v>
      </c>
      <c r="B10" s="51"/>
      <c r="C10" s="49">
        <f>SUM(C11:C15)</f>
        <v>0</v>
      </c>
      <c r="D10" s="52"/>
    </row>
    <row r="11" spans="1:4" x14ac:dyDescent="0.2">
      <c r="A11" s="13" t="s">
        <v>14</v>
      </c>
      <c r="B11" s="14"/>
      <c r="C11" s="15"/>
      <c r="D11" s="14"/>
    </row>
    <row r="12" spans="1:4" x14ac:dyDescent="0.2">
      <c r="A12" s="13" t="s">
        <v>45</v>
      </c>
      <c r="B12" s="14"/>
      <c r="C12" s="15"/>
      <c r="D12" s="14"/>
    </row>
    <row r="13" spans="1:4" x14ac:dyDescent="0.2">
      <c r="A13" s="13" t="s">
        <v>15</v>
      </c>
      <c r="B13" s="14"/>
      <c r="C13" s="15"/>
      <c r="D13" s="14"/>
    </row>
    <row r="14" spans="1:4" x14ac:dyDescent="0.2">
      <c r="A14" s="13" t="s">
        <v>16</v>
      </c>
      <c r="B14" s="14"/>
      <c r="C14" s="15"/>
      <c r="D14" s="14"/>
    </row>
    <row r="15" spans="1:4" x14ac:dyDescent="0.2">
      <c r="A15" s="16"/>
      <c r="B15" s="17"/>
      <c r="C15" s="18"/>
      <c r="D15" s="17"/>
    </row>
    <row r="16" spans="1:4" ht="15" x14ac:dyDescent="0.2">
      <c r="A16" s="47" t="s">
        <v>18</v>
      </c>
      <c r="B16" s="51"/>
      <c r="C16" s="49">
        <f>SUM(C17:C24)</f>
        <v>0</v>
      </c>
      <c r="D16" s="52"/>
    </row>
    <row r="17" spans="1:4" x14ac:dyDescent="0.2">
      <c r="A17" s="19" t="s">
        <v>46</v>
      </c>
      <c r="B17" s="20"/>
      <c r="C17" s="21"/>
      <c r="D17" s="22"/>
    </row>
    <row r="18" spans="1:4" x14ac:dyDescent="0.2">
      <c r="A18" s="13" t="s">
        <v>44</v>
      </c>
      <c r="B18" s="14"/>
      <c r="C18" s="15"/>
      <c r="D18" s="14"/>
    </row>
    <row r="19" spans="1:4" x14ac:dyDescent="0.2">
      <c r="A19" s="13" t="s">
        <v>49</v>
      </c>
      <c r="B19" s="14"/>
      <c r="C19" s="15"/>
      <c r="D19" s="14"/>
    </row>
    <row r="20" spans="1:4" x14ac:dyDescent="0.2">
      <c r="A20" s="13" t="s">
        <v>50</v>
      </c>
      <c r="B20" s="14"/>
      <c r="C20" s="15"/>
      <c r="D20" s="14"/>
    </row>
    <row r="21" spans="1:4" x14ac:dyDescent="0.2">
      <c r="A21" s="13" t="s">
        <v>51</v>
      </c>
      <c r="B21" s="14"/>
      <c r="C21" s="15"/>
      <c r="D21" s="14"/>
    </row>
    <row r="22" spans="1:4" x14ac:dyDescent="0.2">
      <c r="A22" s="13" t="s">
        <v>47</v>
      </c>
      <c r="B22" s="14"/>
      <c r="C22" s="15"/>
      <c r="D22" s="14"/>
    </row>
    <row r="23" spans="1:4" x14ac:dyDescent="0.2">
      <c r="A23" s="13" t="s">
        <v>19</v>
      </c>
      <c r="B23" s="14"/>
      <c r="C23" s="15"/>
      <c r="D23" s="14"/>
    </row>
    <row r="24" spans="1:4" x14ac:dyDescent="0.2">
      <c r="A24" s="13"/>
      <c r="B24" s="14"/>
      <c r="C24" s="15"/>
      <c r="D24" s="14"/>
    </row>
    <row r="25" spans="1:4" ht="15" x14ac:dyDescent="0.2">
      <c r="A25" s="53" t="s">
        <v>48</v>
      </c>
      <c r="B25" s="54"/>
      <c r="C25" s="55">
        <f>SUM(C26:C30)</f>
        <v>0</v>
      </c>
      <c r="D25" s="56"/>
    </row>
    <row r="26" spans="1:4" x14ac:dyDescent="0.2">
      <c r="A26" s="24" t="s">
        <v>188</v>
      </c>
      <c r="B26" s="25"/>
      <c r="C26" s="15"/>
      <c r="D26" s="14"/>
    </row>
    <row r="27" spans="1:4" x14ac:dyDescent="0.2">
      <c r="A27" s="24" t="s">
        <v>189</v>
      </c>
      <c r="B27" s="25"/>
      <c r="C27" s="15"/>
      <c r="D27" s="14"/>
    </row>
    <row r="28" spans="1:4" x14ac:dyDescent="0.2">
      <c r="A28" s="24" t="s">
        <v>190</v>
      </c>
      <c r="B28" s="25"/>
      <c r="C28" s="15"/>
      <c r="D28" s="14"/>
    </row>
    <row r="29" spans="1:4" x14ac:dyDescent="0.2">
      <c r="A29" s="24" t="s">
        <v>19</v>
      </c>
      <c r="B29" s="25"/>
      <c r="C29" s="15"/>
      <c r="D29" s="14"/>
    </row>
    <row r="30" spans="1:4" x14ac:dyDescent="0.2">
      <c r="A30" s="26"/>
      <c r="B30" s="25"/>
      <c r="C30" s="15"/>
      <c r="D30" s="14"/>
    </row>
    <row r="31" spans="1:4" ht="15" x14ac:dyDescent="0.2">
      <c r="A31" s="57" t="s">
        <v>20</v>
      </c>
      <c r="B31" s="58"/>
      <c r="C31" s="59">
        <f>SUM(C32:C35)</f>
        <v>0</v>
      </c>
      <c r="D31" s="52"/>
    </row>
    <row r="32" spans="1:4" x14ac:dyDescent="0.2">
      <c r="A32" s="27" t="s">
        <v>64</v>
      </c>
      <c r="B32" s="14"/>
      <c r="C32" s="28"/>
      <c r="D32" s="29"/>
    </row>
    <row r="33" spans="1:4" x14ac:dyDescent="0.2">
      <c r="A33" s="24" t="s">
        <v>19</v>
      </c>
      <c r="B33" s="14"/>
      <c r="C33" s="28"/>
      <c r="D33" s="30"/>
    </row>
    <row r="34" spans="1:4" x14ac:dyDescent="0.2">
      <c r="A34" s="23"/>
      <c r="B34" s="14"/>
      <c r="C34" s="15"/>
      <c r="D34" s="14"/>
    </row>
    <row r="35" spans="1:4" x14ac:dyDescent="0.2">
      <c r="A35" s="31"/>
      <c r="B35" s="14"/>
      <c r="C35" s="15"/>
      <c r="D35" s="14"/>
    </row>
    <row r="36" spans="1:4" ht="15" x14ac:dyDescent="0.2">
      <c r="A36" s="60" t="s">
        <v>21</v>
      </c>
      <c r="B36" s="51"/>
      <c r="C36" s="49">
        <f>SUM(C37:C44)</f>
        <v>0</v>
      </c>
      <c r="D36" s="52"/>
    </row>
    <row r="37" spans="1:4" x14ac:dyDescent="0.2">
      <c r="A37" s="13" t="s">
        <v>192</v>
      </c>
      <c r="B37" s="14"/>
      <c r="C37" s="15"/>
      <c r="D37" s="14"/>
    </row>
    <row r="38" spans="1:4" x14ac:dyDescent="0.2">
      <c r="A38" s="13" t="s">
        <v>193</v>
      </c>
      <c r="B38" s="14"/>
      <c r="C38" s="15"/>
      <c r="D38" s="14"/>
    </row>
    <row r="39" spans="1:4" x14ac:dyDescent="0.2">
      <c r="A39" s="13" t="s">
        <v>194</v>
      </c>
      <c r="B39" s="14"/>
      <c r="C39" s="15"/>
      <c r="D39" s="14"/>
    </row>
    <row r="40" spans="1:4" x14ac:dyDescent="0.2">
      <c r="A40" s="13" t="s">
        <v>22</v>
      </c>
      <c r="B40" s="14"/>
      <c r="C40" s="15"/>
      <c r="D40" s="14"/>
    </row>
    <row r="41" spans="1:4" x14ac:dyDescent="0.2">
      <c r="A41" s="13" t="s">
        <v>23</v>
      </c>
      <c r="B41" s="14"/>
      <c r="C41" s="15"/>
      <c r="D41" s="14"/>
    </row>
    <row r="42" spans="1:4" x14ac:dyDescent="0.2">
      <c r="A42" s="13" t="s">
        <v>191</v>
      </c>
      <c r="B42" s="14"/>
      <c r="C42" s="15"/>
      <c r="D42" s="14"/>
    </row>
    <row r="43" spans="1:4" x14ac:dyDescent="0.2">
      <c r="A43" s="13" t="s">
        <v>195</v>
      </c>
      <c r="B43" s="14"/>
      <c r="C43" s="15"/>
      <c r="D43" s="14"/>
    </row>
    <row r="44" spans="1:4" x14ac:dyDescent="0.2">
      <c r="A44" s="13" t="s">
        <v>196</v>
      </c>
      <c r="B44" s="14"/>
      <c r="C44" s="15"/>
      <c r="D44" s="14"/>
    </row>
    <row r="45" spans="1:4" x14ac:dyDescent="0.2">
      <c r="A45" s="13" t="s">
        <v>197</v>
      </c>
      <c r="B45" s="14"/>
      <c r="C45" s="15"/>
      <c r="D45" s="14"/>
    </row>
    <row r="46" spans="1:4" x14ac:dyDescent="0.2">
      <c r="A46" s="13" t="s">
        <v>19</v>
      </c>
      <c r="B46" s="14"/>
      <c r="C46" s="15"/>
      <c r="D46" s="14"/>
    </row>
    <row r="47" spans="1:4" s="32" customFormat="1" ht="15" x14ac:dyDescent="0.25">
      <c r="A47" s="13"/>
      <c r="B47" s="14"/>
      <c r="C47" s="15"/>
      <c r="D47" s="14"/>
    </row>
    <row r="48" spans="1:4" s="33" customFormat="1" ht="15" x14ac:dyDescent="0.25">
      <c r="A48" s="61" t="s">
        <v>24</v>
      </c>
      <c r="B48" s="62"/>
      <c r="C48" s="63">
        <f>C5+C10+C16+C25+C31+C36</f>
        <v>0</v>
      </c>
      <c r="D48" s="62"/>
    </row>
    <row r="50" spans="1:3" x14ac:dyDescent="0.2">
      <c r="A50" s="34"/>
      <c r="B50" s="34"/>
      <c r="C50" s="35"/>
    </row>
    <row r="75" spans="3:3" ht="15" x14ac:dyDescent="0.25">
      <c r="C75" s="36"/>
    </row>
  </sheetData>
  <sheetProtection password="C8F7" sheet="1" objects="1" scenarios="1" formatCells="0" selectLockedCells="1"/>
  <printOptions horizontalCentered="1" verticalCentered="1"/>
  <pageMargins left="0.23622047244094491" right="0.23622047244094491" top="0.74803149606299213" bottom="0.74803149606299213" header="0.31496062992125984" footer="0.31496062992125984"/>
  <pageSetup paperSize="9" scale="86" orientation="portrait" horizontalDpi="300" verticalDpi="300" r:id="rId1"/>
  <headerFooter alignWithMargins="0">
    <oddHeader xml:space="preserve">&amp;C </oddHeader>
    <oddFooter>&amp;CRégion Languedoc-Roussillon-Midi-Pyrénées&amp;R&amp;A</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tabColor rgb="FFFFC000"/>
  </sheetPr>
  <dimension ref="A1:AE71"/>
  <sheetViews>
    <sheetView topLeftCell="A25" zoomScaleNormal="100" workbookViewId="0">
      <selection activeCell="O59" sqref="O59"/>
    </sheetView>
  </sheetViews>
  <sheetFormatPr baseColWidth="10" defaultRowHeight="12" x14ac:dyDescent="0.2"/>
  <cols>
    <col min="1" max="1" width="23.83203125" style="163" customWidth="1"/>
    <col min="2" max="6" width="12" style="163"/>
    <col min="7" max="7" width="13" style="163" bestFit="1" customWidth="1"/>
    <col min="8" max="8" width="8.33203125" style="163" customWidth="1"/>
    <col min="9" max="9" width="11.83203125" style="163" bestFit="1" customWidth="1"/>
    <col min="10" max="11" width="12" style="163"/>
    <col min="12" max="12" width="8.33203125" style="163" customWidth="1"/>
    <col min="13" max="13" width="11" style="163" customWidth="1"/>
    <col min="14" max="14" width="19.6640625" style="84" customWidth="1"/>
    <col min="15" max="15" width="35.5" style="84" bestFit="1" customWidth="1"/>
    <col min="16" max="16" width="12" style="84" bestFit="1" customWidth="1"/>
    <col min="17" max="17" width="12.33203125" style="84" bestFit="1" customWidth="1"/>
    <col min="18" max="18" width="14.5" style="84" bestFit="1" customWidth="1"/>
    <col min="19" max="31" width="12" style="84"/>
    <col min="32" max="16384" width="12" style="163"/>
  </cols>
  <sheetData>
    <row r="1" spans="1:31" s="158" customFormat="1" ht="11.25" x14ac:dyDescent="0.2">
      <c r="A1" s="139" t="s">
        <v>25</v>
      </c>
      <c r="B1" s="440" t="s">
        <v>78</v>
      </c>
      <c r="C1" s="440"/>
      <c r="D1" s="440"/>
      <c r="E1" s="440"/>
      <c r="F1" s="440" t="s">
        <v>79</v>
      </c>
      <c r="G1" s="440"/>
      <c r="H1" s="108" t="s">
        <v>105</v>
      </c>
      <c r="I1" s="136"/>
      <c r="J1" s="136" t="s">
        <v>26</v>
      </c>
      <c r="K1" s="136" t="s">
        <v>28</v>
      </c>
      <c r="L1" s="109" t="s">
        <v>27</v>
      </c>
      <c r="M1" s="110" t="s">
        <v>80</v>
      </c>
      <c r="N1" s="378" t="s">
        <v>122</v>
      </c>
      <c r="O1" s="379"/>
      <c r="P1" s="379"/>
      <c r="Q1" s="379"/>
      <c r="R1" s="380"/>
      <c r="S1" s="111"/>
      <c r="T1" s="111"/>
      <c r="U1" s="111"/>
      <c r="V1" s="111"/>
      <c r="W1" s="111"/>
      <c r="X1" s="111"/>
      <c r="Y1" s="111"/>
      <c r="Z1" s="111"/>
      <c r="AA1" s="111"/>
      <c r="AB1" s="111"/>
      <c r="AC1" s="111"/>
      <c r="AD1" s="111"/>
      <c r="AE1" s="111"/>
    </row>
    <row r="2" spans="1:31" s="161" customFormat="1" ht="27.75" customHeight="1" x14ac:dyDescent="0.2">
      <c r="A2" s="137" t="str">
        <f>'1_TITRE'!B2</f>
        <v>Titre de l'œuvre</v>
      </c>
      <c r="B2" s="441" t="str">
        <f>CONCATENATE('1_TITRE'!H17, " 
",'1_TITRE'!L17)</f>
        <v>Prénom NOM du réalisateur 
Prénom NOM du co-réalisateur</v>
      </c>
      <c r="C2" s="441"/>
      <c r="D2" s="441" t="str">
        <f>IF(OR('3_AUTEURS'!G6=9,'3_AUTEURS'!G6=11,'3_AUTEURS'!G6=12,'3_AUTEURS'!G6=30,'3_AUTEURS'!G6=31,'3_AUTEURS'!G6=32,'3_AUTEURS'!G6=34,'3_AUTEURS'!G6=46,'3_AUTEURS'!G6=48,'3_AUTEURS'!G6=65,'3_AUTEURS'!G6=66,'3_AUTEURS'!G6=81,'3_AUTEURS'!G6=82), '3_AUTEURS'!F6 &amp;" "&amp;'3_AUTEURS'!G6, " ")&amp;"
"&amp;IF(OR('3_AUTEURS'!G13=9,'3_AUTEURS'!G13=11,'3_AUTEURS'!G13=12,'3_AUTEURS'!G13=30,'3_AUTEURS'!G13=31,'3_AUTEURS'!G13=32,'3_AUTEURS'!G13=34,'3_AUTEURS'!G13=46,'3_AUTEURS'!G13=48,'3_AUTEURS'!G13=65,'3_AUTEURS'!G13=66,'3_AUTEURS'!G13=81,'3_AUTEURS'!G13=82), '3_AUTEURS'!F13 &amp;" "&amp;'3_AUTEURS'!G13, " ")</f>
        <v xml:space="preserve"> 
 </v>
      </c>
      <c r="E2" s="441"/>
      <c r="F2" s="441" t="str">
        <f>'1_TITRE'!D17</f>
        <v>Entreprise de production déléguée</v>
      </c>
      <c r="G2" s="441"/>
      <c r="H2" s="159" t="str">
        <f>LEFT('2_ENTREPRISE'!B9,2)</f>
        <v/>
      </c>
      <c r="I2" s="138"/>
      <c r="J2" s="138"/>
      <c r="K2" s="138" t="s">
        <v>214</v>
      </c>
      <c r="L2" s="127">
        <f>'5_OEUVRE'!H3</f>
        <v>0</v>
      </c>
      <c r="M2" s="128">
        <f>'5_OEUVRE'!M3</f>
        <v>0</v>
      </c>
      <c r="N2" s="148">
        <f>'1_TITRE'!G4</f>
        <v>0</v>
      </c>
      <c r="O2" s="148">
        <f>'1_TITRE'!G5</f>
        <v>0</v>
      </c>
      <c r="P2" s="148">
        <f>'1_TITRE'!G6</f>
        <v>0</v>
      </c>
      <c r="Q2" s="148"/>
      <c r="R2" s="148"/>
      <c r="S2" s="160"/>
      <c r="T2" s="160"/>
      <c r="U2" s="160"/>
      <c r="V2" s="160"/>
      <c r="W2" s="160"/>
      <c r="X2" s="160"/>
      <c r="Y2" s="160"/>
      <c r="Z2" s="160"/>
      <c r="AA2" s="160"/>
      <c r="AB2" s="160"/>
      <c r="AC2" s="160"/>
      <c r="AD2" s="160"/>
      <c r="AE2" s="160"/>
    </row>
    <row r="3" spans="1:31" x14ac:dyDescent="0.2">
      <c r="A3" s="388">
        <f>'1_TITRE'!B8</f>
        <v>0</v>
      </c>
      <c r="B3" s="389"/>
      <c r="C3" s="390"/>
      <c r="D3" s="424"/>
      <c r="E3" s="425"/>
      <c r="F3" s="162" t="s">
        <v>34</v>
      </c>
      <c r="G3" s="126">
        <f>SUM(G5:G29)</f>
        <v>0</v>
      </c>
      <c r="H3" s="184" t="s">
        <v>81</v>
      </c>
      <c r="I3" s="422"/>
      <c r="J3" s="423"/>
      <c r="K3" s="414"/>
      <c r="L3" s="415"/>
      <c r="M3" s="416"/>
      <c r="N3" s="149" t="s">
        <v>82</v>
      </c>
      <c r="O3" s="85"/>
      <c r="P3" s="86"/>
      <c r="Q3" s="86"/>
      <c r="R3" s="150" t="s">
        <v>87</v>
      </c>
    </row>
    <row r="4" spans="1:31" x14ac:dyDescent="0.2">
      <c r="A4" s="391"/>
      <c r="B4" s="392"/>
      <c r="C4" s="393"/>
      <c r="D4" s="407"/>
      <c r="E4" s="408"/>
      <c r="F4" s="164" t="s">
        <v>32</v>
      </c>
      <c r="G4" s="165"/>
      <c r="H4" s="164"/>
      <c r="I4" s="422"/>
      <c r="J4" s="423"/>
      <c r="K4" s="414"/>
      <c r="L4" s="415"/>
      <c r="M4" s="416"/>
      <c r="N4" s="151" t="s">
        <v>86</v>
      </c>
      <c r="O4" s="152"/>
      <c r="P4" s="90"/>
      <c r="Q4" s="90"/>
      <c r="R4" s="153"/>
    </row>
    <row r="5" spans="1:31" x14ac:dyDescent="0.2">
      <c r="A5" s="391"/>
      <c r="B5" s="392"/>
      <c r="C5" s="393"/>
      <c r="D5" s="409" t="s">
        <v>29</v>
      </c>
      <c r="E5" s="410"/>
      <c r="F5" s="411"/>
      <c r="G5" s="82"/>
      <c r="H5" s="83" t="str">
        <f t="shared" ref="H5:H29" si="0">IF(G5=0," ",G5/COUTTOTAL)</f>
        <v xml:space="preserve"> </v>
      </c>
      <c r="I5" s="422"/>
      <c r="J5" s="423"/>
      <c r="K5" s="414"/>
      <c r="L5" s="415"/>
      <c r="M5" s="416"/>
      <c r="N5" s="96"/>
      <c r="O5" s="85"/>
      <c r="P5" s="86"/>
      <c r="Q5" s="86"/>
      <c r="R5" s="87"/>
    </row>
    <row r="6" spans="1:31" x14ac:dyDescent="0.2">
      <c r="A6" s="391"/>
      <c r="B6" s="392"/>
      <c r="C6" s="393"/>
      <c r="D6" s="401"/>
      <c r="E6" s="402"/>
      <c r="F6" s="403"/>
      <c r="G6" s="82"/>
      <c r="H6" s="83" t="str">
        <f t="shared" si="0"/>
        <v xml:space="preserve"> </v>
      </c>
      <c r="I6" s="422"/>
      <c r="J6" s="423"/>
      <c r="K6" s="414"/>
      <c r="L6" s="415"/>
      <c r="M6" s="416"/>
      <c r="N6" s="97"/>
      <c r="O6" s="88">
        <v>0.3</v>
      </c>
      <c r="P6" s="89"/>
      <c r="Q6" s="89"/>
      <c r="R6" s="207">
        <f>COUTTOTAL*O6</f>
        <v>0</v>
      </c>
    </row>
    <row r="7" spans="1:31" x14ac:dyDescent="0.2">
      <c r="A7" s="391"/>
      <c r="B7" s="392"/>
      <c r="C7" s="393"/>
      <c r="D7" s="401"/>
      <c r="E7" s="402"/>
      <c r="F7" s="403"/>
      <c r="G7" s="82"/>
      <c r="H7" s="83" t="str">
        <f t="shared" si="0"/>
        <v xml:space="preserve"> </v>
      </c>
      <c r="I7" s="422"/>
      <c r="J7" s="423"/>
      <c r="K7" s="414"/>
      <c r="L7" s="415"/>
      <c r="M7" s="415"/>
      <c r="N7" s="212"/>
      <c r="O7" s="213"/>
      <c r="P7" s="86"/>
      <c r="Q7" s="86"/>
      <c r="R7" s="214"/>
    </row>
    <row r="8" spans="1:31" x14ac:dyDescent="0.2">
      <c r="A8" s="391"/>
      <c r="B8" s="392"/>
      <c r="C8" s="393"/>
      <c r="D8" s="401"/>
      <c r="E8" s="402"/>
      <c r="F8" s="403"/>
      <c r="G8" s="82"/>
      <c r="H8" s="83" t="str">
        <f t="shared" si="0"/>
        <v xml:space="preserve"> </v>
      </c>
      <c r="I8" s="422"/>
      <c r="J8" s="423"/>
      <c r="K8" s="414"/>
      <c r="L8" s="415"/>
      <c r="M8" s="415"/>
      <c r="N8" s="215"/>
      <c r="O8" s="88"/>
      <c r="P8" s="89"/>
      <c r="Q8" s="89"/>
      <c r="R8" s="216"/>
    </row>
    <row r="9" spans="1:31" x14ac:dyDescent="0.2">
      <c r="A9" s="391"/>
      <c r="B9" s="392"/>
      <c r="C9" s="393"/>
      <c r="D9" s="401"/>
      <c r="E9" s="402"/>
      <c r="F9" s="403"/>
      <c r="G9" s="82"/>
      <c r="H9" s="83" t="str">
        <f t="shared" si="0"/>
        <v xml:space="preserve"> </v>
      </c>
      <c r="I9" s="422"/>
      <c r="J9" s="423"/>
      <c r="K9" s="414"/>
      <c r="L9" s="415"/>
      <c r="M9" s="415"/>
      <c r="N9" s="217"/>
      <c r="O9" s="208"/>
      <c r="P9" s="89"/>
      <c r="Q9" s="89"/>
      <c r="R9" s="218"/>
    </row>
    <row r="10" spans="1:31" x14ac:dyDescent="0.2">
      <c r="A10" s="391"/>
      <c r="B10" s="392"/>
      <c r="C10" s="393"/>
      <c r="D10" s="401"/>
      <c r="E10" s="402"/>
      <c r="F10" s="403"/>
      <c r="G10" s="82"/>
      <c r="H10" s="83" t="str">
        <f t="shared" si="0"/>
        <v xml:space="preserve"> </v>
      </c>
      <c r="I10" s="422"/>
      <c r="J10" s="423"/>
      <c r="K10" s="414"/>
      <c r="L10" s="415"/>
      <c r="M10" s="415"/>
      <c r="N10" s="215"/>
      <c r="O10" s="88"/>
      <c r="P10" s="89"/>
      <c r="Q10" s="89"/>
      <c r="R10" s="216"/>
    </row>
    <row r="11" spans="1:31" x14ac:dyDescent="0.2">
      <c r="A11" s="391"/>
      <c r="B11" s="392"/>
      <c r="C11" s="393"/>
      <c r="D11" s="401"/>
      <c r="E11" s="402"/>
      <c r="F11" s="403"/>
      <c r="G11" s="82"/>
      <c r="H11" s="83" t="str">
        <f t="shared" si="0"/>
        <v xml:space="preserve"> </v>
      </c>
      <c r="I11" s="422"/>
      <c r="J11" s="423"/>
      <c r="K11" s="414"/>
      <c r="L11" s="415"/>
      <c r="M11" s="415"/>
      <c r="N11" s="215"/>
      <c r="O11" s="91"/>
      <c r="P11" s="89"/>
      <c r="Q11" s="89"/>
      <c r="R11" s="219"/>
    </row>
    <row r="12" spans="1:31" x14ac:dyDescent="0.2">
      <c r="A12" s="391"/>
      <c r="B12" s="392"/>
      <c r="C12" s="393"/>
      <c r="D12" s="401"/>
      <c r="E12" s="402"/>
      <c r="F12" s="403"/>
      <c r="G12" s="82"/>
      <c r="H12" s="83" t="str">
        <f t="shared" si="0"/>
        <v xml:space="preserve"> </v>
      </c>
      <c r="I12" s="422"/>
      <c r="J12" s="423"/>
      <c r="K12" s="414"/>
      <c r="L12" s="415"/>
      <c r="M12" s="415"/>
      <c r="N12" s="215"/>
      <c r="O12" s="91"/>
      <c r="P12" s="89"/>
      <c r="Q12" s="89"/>
      <c r="R12" s="219"/>
    </row>
    <row r="13" spans="1:31" ht="12" customHeight="1" x14ac:dyDescent="0.2">
      <c r="A13" s="391"/>
      <c r="B13" s="392"/>
      <c r="C13" s="393"/>
      <c r="D13" s="401"/>
      <c r="E13" s="402"/>
      <c r="F13" s="403"/>
      <c r="G13" s="82"/>
      <c r="H13" s="83" t="str">
        <f t="shared" si="0"/>
        <v xml:space="preserve"> </v>
      </c>
      <c r="I13" s="422"/>
      <c r="J13" s="423"/>
      <c r="K13" s="414"/>
      <c r="L13" s="415"/>
      <c r="M13" s="415"/>
      <c r="N13" s="217"/>
      <c r="O13" s="208"/>
      <c r="P13" s="89"/>
      <c r="Q13" s="89"/>
      <c r="R13" s="218"/>
    </row>
    <row r="14" spans="1:31" x14ac:dyDescent="0.2">
      <c r="A14" s="391"/>
      <c r="B14" s="392"/>
      <c r="C14" s="393"/>
      <c r="D14" s="401"/>
      <c r="E14" s="402"/>
      <c r="F14" s="403"/>
      <c r="G14" s="82"/>
      <c r="H14" s="83" t="str">
        <f t="shared" si="0"/>
        <v xml:space="preserve"> </v>
      </c>
      <c r="I14" s="422"/>
      <c r="J14" s="423"/>
      <c r="K14" s="414"/>
      <c r="L14" s="415"/>
      <c r="M14" s="415"/>
      <c r="N14" s="215"/>
      <c r="O14" s="88"/>
      <c r="P14" s="89"/>
      <c r="Q14" s="89"/>
      <c r="R14" s="216"/>
    </row>
    <row r="15" spans="1:31" x14ac:dyDescent="0.2">
      <c r="A15" s="391"/>
      <c r="B15" s="392"/>
      <c r="C15" s="393"/>
      <c r="D15" s="401"/>
      <c r="E15" s="402"/>
      <c r="F15" s="403"/>
      <c r="G15" s="82"/>
      <c r="H15" s="83" t="str">
        <f t="shared" si="0"/>
        <v xml:space="preserve"> </v>
      </c>
      <c r="I15" s="422"/>
      <c r="J15" s="423"/>
      <c r="K15" s="414"/>
      <c r="L15" s="415"/>
      <c r="M15" s="415"/>
      <c r="N15" s="215"/>
      <c r="O15" s="88"/>
      <c r="P15" s="89"/>
      <c r="Q15" s="89"/>
      <c r="R15" s="216"/>
    </row>
    <row r="16" spans="1:31" x14ac:dyDescent="0.2">
      <c r="A16" s="391"/>
      <c r="B16" s="392"/>
      <c r="C16" s="393"/>
      <c r="D16" s="401"/>
      <c r="E16" s="402"/>
      <c r="F16" s="403"/>
      <c r="G16" s="82"/>
      <c r="H16" s="83" t="str">
        <f t="shared" si="0"/>
        <v xml:space="preserve"> </v>
      </c>
      <c r="I16" s="422"/>
      <c r="J16" s="423"/>
      <c r="K16" s="414"/>
      <c r="L16" s="415"/>
      <c r="M16" s="415"/>
      <c r="N16" s="215"/>
      <c r="O16" s="88"/>
      <c r="P16" s="89"/>
      <c r="Q16" s="89"/>
      <c r="R16" s="216"/>
    </row>
    <row r="17" spans="1:31" ht="11.25" customHeight="1" x14ac:dyDescent="0.2">
      <c r="A17" s="391"/>
      <c r="B17" s="392"/>
      <c r="C17" s="393"/>
      <c r="D17" s="401"/>
      <c r="E17" s="402"/>
      <c r="F17" s="403"/>
      <c r="G17" s="82"/>
      <c r="H17" s="83" t="str">
        <f t="shared" si="0"/>
        <v xml:space="preserve"> </v>
      </c>
      <c r="I17" s="422"/>
      <c r="J17" s="423"/>
      <c r="K17" s="414"/>
      <c r="L17" s="415"/>
      <c r="M17" s="415"/>
      <c r="N17" s="217"/>
      <c r="O17" s="208"/>
      <c r="P17" s="89"/>
      <c r="Q17" s="89"/>
      <c r="R17" s="218"/>
    </row>
    <row r="18" spans="1:31" x14ac:dyDescent="0.2">
      <c r="A18" s="391"/>
      <c r="B18" s="392"/>
      <c r="C18" s="393"/>
      <c r="D18" s="401"/>
      <c r="E18" s="402"/>
      <c r="F18" s="403"/>
      <c r="G18" s="82"/>
      <c r="H18" s="83" t="str">
        <f t="shared" si="0"/>
        <v xml:space="preserve"> </v>
      </c>
      <c r="I18" s="422"/>
      <c r="J18" s="423"/>
      <c r="K18" s="414"/>
      <c r="L18" s="415"/>
      <c r="M18" s="415"/>
      <c r="N18" s="215"/>
      <c r="O18" s="88"/>
      <c r="P18" s="89"/>
      <c r="Q18" s="92"/>
      <c r="R18" s="216"/>
      <c r="S18" s="92"/>
    </row>
    <row r="19" spans="1:31" x14ac:dyDescent="0.2">
      <c r="A19" s="391"/>
      <c r="B19" s="392"/>
      <c r="C19" s="393"/>
      <c r="D19" s="401"/>
      <c r="E19" s="402"/>
      <c r="F19" s="403"/>
      <c r="G19" s="82"/>
      <c r="H19" s="83" t="str">
        <f t="shared" si="0"/>
        <v xml:space="preserve"> </v>
      </c>
      <c r="I19" s="422"/>
      <c r="J19" s="423"/>
      <c r="K19" s="414"/>
      <c r="L19" s="415"/>
      <c r="M19" s="415"/>
      <c r="N19" s="215"/>
      <c r="O19" s="88"/>
      <c r="P19" s="89"/>
      <c r="Q19" s="93"/>
      <c r="R19" s="216"/>
      <c r="S19" s="166"/>
    </row>
    <row r="20" spans="1:31" x14ac:dyDescent="0.2">
      <c r="A20" s="391"/>
      <c r="B20" s="392"/>
      <c r="C20" s="393"/>
      <c r="D20" s="401"/>
      <c r="E20" s="402"/>
      <c r="F20" s="403"/>
      <c r="G20" s="82"/>
      <c r="H20" s="83" t="str">
        <f t="shared" si="0"/>
        <v xml:space="preserve"> </v>
      </c>
      <c r="I20" s="422"/>
      <c r="J20" s="423"/>
      <c r="K20" s="414"/>
      <c r="L20" s="415"/>
      <c r="M20" s="415"/>
      <c r="N20" s="215"/>
      <c r="O20" s="88"/>
      <c r="P20" s="89"/>
      <c r="Q20" s="91"/>
      <c r="R20" s="216"/>
      <c r="S20" s="167"/>
    </row>
    <row r="21" spans="1:31" x14ac:dyDescent="0.2">
      <c r="A21" s="391"/>
      <c r="B21" s="392"/>
      <c r="C21" s="393"/>
      <c r="D21" s="401"/>
      <c r="E21" s="402"/>
      <c r="F21" s="403"/>
      <c r="G21" s="82"/>
      <c r="H21" s="83" t="str">
        <f t="shared" si="0"/>
        <v xml:space="preserve"> </v>
      </c>
      <c r="I21" s="422"/>
      <c r="J21" s="423"/>
      <c r="K21" s="414"/>
      <c r="L21" s="415"/>
      <c r="M21" s="415"/>
      <c r="N21" s="217"/>
      <c r="O21" s="208"/>
      <c r="P21" s="89"/>
      <c r="Q21" s="93"/>
      <c r="R21" s="220"/>
      <c r="S21" s="166"/>
    </row>
    <row r="22" spans="1:31" x14ac:dyDescent="0.2">
      <c r="A22" s="391"/>
      <c r="B22" s="392"/>
      <c r="C22" s="393"/>
      <c r="D22" s="401"/>
      <c r="E22" s="402"/>
      <c r="F22" s="403"/>
      <c r="G22" s="82"/>
      <c r="H22" s="83" t="str">
        <f t="shared" si="0"/>
        <v xml:space="preserve"> </v>
      </c>
      <c r="I22" s="422"/>
      <c r="J22" s="423"/>
      <c r="K22" s="414"/>
      <c r="L22" s="415"/>
      <c r="M22" s="415"/>
      <c r="N22" s="215"/>
      <c r="O22" s="88"/>
      <c r="P22" s="89"/>
      <c r="Q22" s="93"/>
      <c r="R22" s="216"/>
      <c r="S22" s="168"/>
    </row>
    <row r="23" spans="1:31" x14ac:dyDescent="0.2">
      <c r="A23" s="391"/>
      <c r="B23" s="392"/>
      <c r="C23" s="393"/>
      <c r="D23" s="401"/>
      <c r="E23" s="402"/>
      <c r="F23" s="403"/>
      <c r="G23" s="82"/>
      <c r="H23" s="83" t="str">
        <f t="shared" si="0"/>
        <v xml:space="preserve"> </v>
      </c>
      <c r="I23" s="422"/>
      <c r="J23" s="423"/>
      <c r="K23" s="414"/>
      <c r="L23" s="415"/>
      <c r="M23" s="415"/>
      <c r="N23" s="215"/>
      <c r="O23" s="88"/>
      <c r="P23" s="89"/>
      <c r="Q23" s="93"/>
      <c r="R23" s="216"/>
      <c r="S23" s="168"/>
    </row>
    <row r="24" spans="1:31" x14ac:dyDescent="0.2">
      <c r="A24" s="391"/>
      <c r="B24" s="392"/>
      <c r="C24" s="393"/>
      <c r="D24" s="401"/>
      <c r="E24" s="402"/>
      <c r="F24" s="403"/>
      <c r="G24" s="82"/>
      <c r="H24" s="83" t="str">
        <f t="shared" si="0"/>
        <v xml:space="preserve"> </v>
      </c>
      <c r="I24" s="422"/>
      <c r="J24" s="423"/>
      <c r="K24" s="414"/>
      <c r="L24" s="415"/>
      <c r="M24" s="415"/>
      <c r="N24" s="215"/>
      <c r="O24" s="88"/>
      <c r="P24" s="89"/>
      <c r="Q24" s="93"/>
      <c r="R24" s="216"/>
      <c r="S24" s="166"/>
    </row>
    <row r="25" spans="1:31" x14ac:dyDescent="0.2">
      <c r="A25" s="391"/>
      <c r="B25" s="392"/>
      <c r="C25" s="393"/>
      <c r="D25" s="401"/>
      <c r="E25" s="402"/>
      <c r="F25" s="403"/>
      <c r="G25" s="82"/>
      <c r="H25" s="83" t="str">
        <f t="shared" si="0"/>
        <v xml:space="preserve"> </v>
      </c>
      <c r="I25" s="422"/>
      <c r="J25" s="423"/>
      <c r="K25" s="414"/>
      <c r="L25" s="415"/>
      <c r="M25" s="415"/>
      <c r="N25" s="221"/>
      <c r="O25" s="208"/>
      <c r="P25" s="89"/>
      <c r="Q25" s="89"/>
      <c r="R25" s="218"/>
      <c r="S25" s="169"/>
    </row>
    <row r="26" spans="1:31" x14ac:dyDescent="0.2">
      <c r="A26" s="391"/>
      <c r="B26" s="392"/>
      <c r="C26" s="393"/>
      <c r="D26" s="401"/>
      <c r="E26" s="402"/>
      <c r="F26" s="403"/>
      <c r="G26" s="82"/>
      <c r="H26" s="83" t="str">
        <f t="shared" si="0"/>
        <v xml:space="preserve"> </v>
      </c>
      <c r="I26" s="422"/>
      <c r="J26" s="423"/>
      <c r="K26" s="414"/>
      <c r="L26" s="415"/>
      <c r="M26" s="415"/>
      <c r="N26" s="215"/>
      <c r="O26" s="88"/>
      <c r="P26" s="89"/>
      <c r="Q26" s="89"/>
      <c r="R26" s="216"/>
    </row>
    <row r="27" spans="1:31" x14ac:dyDescent="0.2">
      <c r="A27" s="391"/>
      <c r="B27" s="392"/>
      <c r="C27" s="393"/>
      <c r="D27" s="401"/>
      <c r="E27" s="402"/>
      <c r="F27" s="403"/>
      <c r="G27" s="82"/>
      <c r="H27" s="83" t="str">
        <f t="shared" si="0"/>
        <v xml:space="preserve"> </v>
      </c>
      <c r="I27" s="422"/>
      <c r="J27" s="423"/>
      <c r="K27" s="414"/>
      <c r="L27" s="415"/>
      <c r="M27" s="415"/>
      <c r="N27" s="215"/>
      <c r="O27" s="88"/>
      <c r="P27" s="89"/>
      <c r="Q27" s="89"/>
      <c r="R27" s="216"/>
    </row>
    <row r="28" spans="1:31" x14ac:dyDescent="0.2">
      <c r="A28" s="391"/>
      <c r="B28" s="392"/>
      <c r="C28" s="393"/>
      <c r="D28" s="401"/>
      <c r="E28" s="402"/>
      <c r="F28" s="403"/>
      <c r="G28" s="82"/>
      <c r="H28" s="83" t="str">
        <f t="shared" si="0"/>
        <v xml:space="preserve"> </v>
      </c>
      <c r="I28" s="422"/>
      <c r="J28" s="423"/>
      <c r="K28" s="414"/>
      <c r="L28" s="415"/>
      <c r="M28" s="415"/>
      <c r="N28" s="215"/>
      <c r="O28" s="88"/>
      <c r="P28" s="89"/>
      <c r="Q28" s="89"/>
      <c r="R28" s="216"/>
    </row>
    <row r="29" spans="1:31" x14ac:dyDescent="0.2">
      <c r="A29" s="394"/>
      <c r="B29" s="395"/>
      <c r="C29" s="396"/>
      <c r="D29" s="404"/>
      <c r="E29" s="405"/>
      <c r="F29" s="406"/>
      <c r="G29" s="82"/>
      <c r="H29" s="83" t="str">
        <f t="shared" si="0"/>
        <v xml:space="preserve"> </v>
      </c>
      <c r="I29" s="412"/>
      <c r="J29" s="413"/>
      <c r="K29" s="417"/>
      <c r="L29" s="418"/>
      <c r="M29" s="418"/>
      <c r="N29" s="222"/>
      <c r="O29" s="89"/>
      <c r="P29" s="89"/>
      <c r="Q29" s="89"/>
      <c r="R29" s="216"/>
    </row>
    <row r="30" spans="1:31" s="171" customFormat="1" ht="12" customHeight="1" x14ac:dyDescent="0.2">
      <c r="A30" s="132"/>
      <c r="B30" s="384"/>
      <c r="C30" s="384"/>
      <c r="D30" s="385" t="s">
        <v>92</v>
      </c>
      <c r="E30" s="385"/>
      <c r="F30" s="385"/>
      <c r="G30" s="385"/>
      <c r="H30" s="385"/>
      <c r="I30" s="385"/>
      <c r="J30" s="385"/>
      <c r="K30" s="385"/>
      <c r="L30" s="385"/>
      <c r="M30" s="385"/>
      <c r="N30" s="223"/>
      <c r="O30" s="209"/>
      <c r="P30" s="209"/>
      <c r="Q30" s="209"/>
      <c r="R30" s="224"/>
      <c r="S30" s="170"/>
      <c r="T30" s="170"/>
      <c r="U30" s="170"/>
      <c r="V30" s="170"/>
      <c r="W30" s="170"/>
      <c r="X30" s="170"/>
      <c r="Y30" s="170"/>
      <c r="Z30" s="170"/>
      <c r="AA30" s="170"/>
      <c r="AB30" s="170"/>
      <c r="AC30" s="170"/>
      <c r="AD30" s="170"/>
      <c r="AE30" s="170"/>
    </row>
    <row r="31" spans="1:31" s="173" customFormat="1" x14ac:dyDescent="0.2">
      <c r="A31" s="102"/>
      <c r="B31" s="102"/>
      <c r="C31" s="104"/>
      <c r="D31" s="426">
        <f>'5_OEUVRE'!M27</f>
        <v>0</v>
      </c>
      <c r="E31" s="427"/>
      <c r="F31" s="103" t="s">
        <v>96</v>
      </c>
      <c r="G31" s="103"/>
      <c r="H31" s="104"/>
      <c r="I31" s="103"/>
      <c r="J31" s="104"/>
      <c r="K31" s="103"/>
      <c r="L31" s="105"/>
      <c r="M31" s="105"/>
      <c r="N31" s="225"/>
      <c r="O31" s="94"/>
      <c r="P31" s="107"/>
      <c r="Q31" s="210"/>
      <c r="R31" s="216"/>
      <c r="S31" s="172"/>
      <c r="T31" s="172"/>
      <c r="U31" s="172"/>
      <c r="V31" s="172"/>
      <c r="W31" s="172"/>
      <c r="X31" s="172"/>
      <c r="Y31" s="172"/>
      <c r="Z31" s="172"/>
      <c r="AA31" s="172"/>
      <c r="AB31" s="172"/>
      <c r="AC31" s="172"/>
      <c r="AD31" s="172"/>
      <c r="AE31" s="172"/>
    </row>
    <row r="32" spans="1:31" s="173" customFormat="1" x14ac:dyDescent="0.2">
      <c r="A32" s="428">
        <f>'1_TITRE'!B10</f>
        <v>0</v>
      </c>
      <c r="B32" s="429"/>
      <c r="C32" s="429"/>
      <c r="D32" s="429"/>
      <c r="E32" s="429"/>
      <c r="F32" s="429"/>
      <c r="G32" s="429"/>
      <c r="H32" s="429"/>
      <c r="I32" s="429"/>
      <c r="J32" s="429"/>
      <c r="K32" s="429"/>
      <c r="L32" s="429"/>
      <c r="M32" s="430"/>
      <c r="N32" s="226"/>
      <c r="O32" s="107"/>
      <c r="P32" s="107"/>
      <c r="Q32" s="95"/>
      <c r="R32" s="216"/>
      <c r="S32" s="172"/>
      <c r="T32" s="172"/>
      <c r="U32" s="172"/>
      <c r="V32" s="172"/>
      <c r="W32" s="172"/>
      <c r="X32" s="172"/>
      <c r="Y32" s="172"/>
      <c r="Z32" s="172"/>
      <c r="AA32" s="172"/>
      <c r="AB32" s="172"/>
      <c r="AC32" s="172"/>
      <c r="AD32" s="172"/>
      <c r="AE32" s="172"/>
    </row>
    <row r="33" spans="1:31" s="173" customFormat="1" x14ac:dyDescent="0.2">
      <c r="A33" s="431"/>
      <c r="B33" s="432"/>
      <c r="C33" s="432"/>
      <c r="D33" s="432"/>
      <c r="E33" s="432"/>
      <c r="F33" s="432"/>
      <c r="G33" s="432"/>
      <c r="H33" s="432"/>
      <c r="I33" s="432"/>
      <c r="J33" s="432"/>
      <c r="K33" s="432"/>
      <c r="L33" s="432"/>
      <c r="M33" s="433"/>
      <c r="N33" s="226"/>
      <c r="O33" s="211"/>
      <c r="P33" s="107"/>
      <c r="Q33" s="210"/>
      <c r="R33" s="216"/>
      <c r="S33" s="172"/>
      <c r="T33" s="172"/>
      <c r="U33" s="172"/>
      <c r="V33" s="172"/>
      <c r="W33" s="172"/>
      <c r="X33" s="172"/>
      <c r="Y33" s="172"/>
      <c r="Z33" s="172"/>
      <c r="AA33" s="172"/>
      <c r="AB33" s="172"/>
      <c r="AC33" s="172"/>
      <c r="AD33" s="172"/>
      <c r="AE33" s="172"/>
    </row>
    <row r="34" spans="1:31" s="173" customFormat="1" x14ac:dyDescent="0.2">
      <c r="A34" s="434"/>
      <c r="B34" s="435"/>
      <c r="C34" s="435"/>
      <c r="D34" s="435"/>
      <c r="E34" s="435"/>
      <c r="F34" s="435"/>
      <c r="G34" s="435"/>
      <c r="H34" s="435"/>
      <c r="I34" s="435"/>
      <c r="J34" s="435"/>
      <c r="K34" s="435"/>
      <c r="L34" s="435"/>
      <c r="M34" s="436"/>
      <c r="N34" s="225"/>
      <c r="O34" s="106"/>
      <c r="P34" s="106"/>
      <c r="Q34" s="106"/>
      <c r="R34" s="216"/>
      <c r="S34" s="172"/>
      <c r="T34" s="172"/>
      <c r="U34" s="172"/>
      <c r="V34" s="172"/>
      <c r="W34" s="172"/>
      <c r="X34" s="172"/>
      <c r="Y34" s="172"/>
      <c r="Z34" s="172"/>
      <c r="AA34" s="172"/>
      <c r="AB34" s="172"/>
      <c r="AC34" s="172"/>
      <c r="AD34" s="172"/>
      <c r="AE34" s="172"/>
    </row>
    <row r="35" spans="1:31" s="172" customFormat="1" x14ac:dyDescent="0.2">
      <c r="A35" s="135" t="s">
        <v>119</v>
      </c>
      <c r="B35" s="118">
        <f>'1_TITRE'!L11</f>
        <v>0</v>
      </c>
      <c r="C35" s="119" t="s">
        <v>113</v>
      </c>
      <c r="D35" s="125">
        <f>'1_TITRE'!L12</f>
        <v>0</v>
      </c>
      <c r="E35" s="120" t="s">
        <v>112</v>
      </c>
      <c r="F35" s="121" t="str">
        <f>IF(D35=0," ",D35/B35)</f>
        <v xml:space="preserve"> </v>
      </c>
      <c r="G35" s="122"/>
      <c r="H35" s="397" t="s">
        <v>114</v>
      </c>
      <c r="I35" s="398"/>
      <c r="J35" s="386"/>
      <c r="K35" s="386"/>
      <c r="L35" s="120" t="s">
        <v>115</v>
      </c>
      <c r="M35" s="206" t="str">
        <f>IF(K35=0," ",K35/COUTTOTAL)</f>
        <v xml:space="preserve"> </v>
      </c>
      <c r="N35" s="225"/>
      <c r="O35" s="106"/>
      <c r="P35" s="107"/>
      <c r="Q35" s="106"/>
      <c r="R35" s="227"/>
    </row>
    <row r="36" spans="1:31" s="172" customFormat="1" x14ac:dyDescent="0.2">
      <c r="A36" s="134" t="s">
        <v>120</v>
      </c>
      <c r="B36" s="133">
        <v>0</v>
      </c>
      <c r="C36" s="123" t="s">
        <v>113</v>
      </c>
      <c r="D36" s="178">
        <v>0</v>
      </c>
      <c r="E36" s="124" t="s">
        <v>112</v>
      </c>
      <c r="F36" s="121" t="str">
        <f>IF(D36=0," ",D36/B36)</f>
        <v xml:space="preserve"> </v>
      </c>
      <c r="G36" s="179"/>
      <c r="H36" s="399" t="s">
        <v>114</v>
      </c>
      <c r="I36" s="400"/>
      <c r="J36" s="387"/>
      <c r="K36" s="387"/>
      <c r="L36" s="124" t="s">
        <v>115</v>
      </c>
      <c r="M36" s="206" t="str">
        <f>IF(K36=0," ",K36/COUTTOTAL)</f>
        <v xml:space="preserve"> </v>
      </c>
      <c r="N36" s="228"/>
      <c r="O36" s="229"/>
      <c r="P36" s="230"/>
      <c r="Q36" s="229"/>
      <c r="R36" s="231"/>
    </row>
    <row r="37" spans="1:31" s="84" customFormat="1" ht="126.75" customHeight="1" x14ac:dyDescent="0.2">
      <c r="A37" s="419"/>
      <c r="B37" s="420"/>
      <c r="C37" s="420"/>
      <c r="D37" s="420"/>
      <c r="E37" s="420"/>
      <c r="F37" s="420"/>
      <c r="G37" s="420"/>
      <c r="H37" s="420"/>
      <c r="I37" s="420"/>
      <c r="J37" s="420"/>
      <c r="K37" s="420"/>
      <c r="L37" s="420"/>
      <c r="M37" s="421"/>
      <c r="N37" s="437"/>
      <c r="O37" s="438"/>
      <c r="P37" s="438"/>
      <c r="Q37" s="438"/>
      <c r="R37" s="439"/>
    </row>
    <row r="38" spans="1:31" s="84" customFormat="1" x14ac:dyDescent="0.2">
      <c r="A38" s="381" t="s">
        <v>6</v>
      </c>
      <c r="B38" s="381"/>
      <c r="C38" s="381"/>
      <c r="D38" s="382">
        <f>'2_ENTREPRISE'!B25</f>
        <v>0</v>
      </c>
      <c r="E38" s="382"/>
      <c r="F38" s="382"/>
      <c r="G38" s="377"/>
      <c r="H38" s="377"/>
      <c r="I38" s="377"/>
      <c r="J38" s="377"/>
      <c r="K38" s="377"/>
      <c r="L38" s="377"/>
      <c r="M38" s="377"/>
      <c r="N38" s="93"/>
      <c r="O38" s="93"/>
      <c r="P38" s="93"/>
      <c r="Q38" s="91" t="s">
        <v>89</v>
      </c>
      <c r="R38" s="180">
        <v>0</v>
      </c>
    </row>
    <row r="39" spans="1:31" s="84" customFormat="1" x14ac:dyDescent="0.2">
      <c r="A39" s="381" t="s">
        <v>40</v>
      </c>
      <c r="B39" s="381"/>
      <c r="C39" s="381"/>
      <c r="D39" s="383">
        <f>'2_ENTREPRISE'!B26</f>
        <v>0</v>
      </c>
      <c r="E39" s="382"/>
      <c r="F39" s="382"/>
      <c r="G39" s="377"/>
      <c r="H39" s="377"/>
      <c r="I39" s="377"/>
      <c r="J39" s="377"/>
      <c r="K39" s="377"/>
      <c r="L39" s="377"/>
      <c r="M39" s="377"/>
      <c r="N39" s="93"/>
      <c r="O39" s="93"/>
      <c r="P39" s="91"/>
      <c r="Q39" s="91" t="s">
        <v>90</v>
      </c>
      <c r="R39" s="174">
        <f>L2</f>
        <v>0</v>
      </c>
    </row>
    <row r="40" spans="1:31" s="84" customFormat="1" ht="12.75" thickBot="1" x14ac:dyDescent="0.25">
      <c r="A40" s="381" t="s">
        <v>1</v>
      </c>
      <c r="B40" s="381"/>
      <c r="C40" s="381"/>
      <c r="D40" s="382">
        <f>'2_ENTREPRISE'!B27</f>
        <v>0</v>
      </c>
      <c r="E40" s="382"/>
      <c r="F40" s="382"/>
      <c r="G40" s="377"/>
      <c r="H40" s="377"/>
      <c r="I40" s="377"/>
      <c r="J40" s="377"/>
      <c r="K40" s="377"/>
      <c r="L40" s="377"/>
      <c r="M40" s="377"/>
      <c r="N40" s="175"/>
      <c r="O40" s="175"/>
      <c r="P40" s="175"/>
      <c r="Q40" s="176" t="s">
        <v>91</v>
      </c>
      <c r="R40" s="177">
        <f>(R39/60)*12000</f>
        <v>0</v>
      </c>
    </row>
    <row r="41" spans="1:31" s="84" customFormat="1" x14ac:dyDescent="0.2"/>
    <row r="42" spans="1:31" s="84" customFormat="1" x14ac:dyDescent="0.2"/>
    <row r="43" spans="1:31" s="84" customFormat="1" x14ac:dyDescent="0.2"/>
    <row r="44" spans="1:31" s="84" customFormat="1" x14ac:dyDescent="0.2">
      <c r="A44" s="348"/>
      <c r="B44" s="348"/>
      <c r="C44" s="348"/>
      <c r="D44" s="348"/>
      <c r="E44" s="348"/>
    </row>
    <row r="45" spans="1:31" s="84" customFormat="1" x14ac:dyDescent="0.2"/>
    <row r="46" spans="1:31" s="84" customFormat="1" x14ac:dyDescent="0.2">
      <c r="A46" s="157" t="s">
        <v>152</v>
      </c>
      <c r="B46" s="155"/>
      <c r="C46" s="155"/>
      <c r="D46" s="155"/>
      <c r="E46" s="155"/>
      <c r="F46" s="155"/>
      <c r="G46" s="155"/>
      <c r="H46" s="155"/>
      <c r="I46" s="155"/>
      <c r="J46" s="155"/>
      <c r="K46" s="155"/>
      <c r="L46" s="155"/>
      <c r="M46" s="155"/>
      <c r="N46" s="155"/>
      <c r="O46" s="155"/>
      <c r="P46" s="155"/>
      <c r="Q46" s="155"/>
      <c r="R46" s="156"/>
    </row>
    <row r="47" spans="1:31" s="84" customFormat="1" x14ac:dyDescent="0.2">
      <c r="A47" s="154" t="s">
        <v>65</v>
      </c>
      <c r="B47" s="154"/>
      <c r="C47" s="154"/>
      <c r="D47" s="154" t="s">
        <v>131</v>
      </c>
      <c r="E47" s="154"/>
      <c r="G47" s="376" t="s">
        <v>70</v>
      </c>
      <c r="H47" s="376"/>
      <c r="I47" s="376"/>
      <c r="J47" s="376"/>
      <c r="K47" s="376"/>
      <c r="N47" s="154" t="s">
        <v>132</v>
      </c>
      <c r="O47" s="154" t="s">
        <v>153</v>
      </c>
    </row>
    <row r="48" spans="1:31" s="84" customFormat="1" x14ac:dyDescent="0.2">
      <c r="A48" s="84" t="s">
        <v>85</v>
      </c>
      <c r="D48" s="84" t="s">
        <v>124</v>
      </c>
      <c r="G48" s="84" t="s">
        <v>162</v>
      </c>
      <c r="N48" s="84" t="s">
        <v>133</v>
      </c>
      <c r="O48" s="84" t="s">
        <v>154</v>
      </c>
    </row>
    <row r="49" spans="1:15" s="84" customFormat="1" x14ac:dyDescent="0.2">
      <c r="A49" s="84" t="s">
        <v>83</v>
      </c>
      <c r="D49" s="84" t="s">
        <v>125</v>
      </c>
      <c r="G49" s="84" t="s">
        <v>129</v>
      </c>
      <c r="N49" s="84" t="s">
        <v>134</v>
      </c>
      <c r="O49" s="84" t="s">
        <v>155</v>
      </c>
    </row>
    <row r="50" spans="1:15" s="84" customFormat="1" x14ac:dyDescent="0.2">
      <c r="A50" s="84" t="s">
        <v>123</v>
      </c>
      <c r="D50" s="84" t="s">
        <v>126</v>
      </c>
      <c r="G50" s="84" t="s">
        <v>128</v>
      </c>
      <c r="N50" s="84" t="s">
        <v>135</v>
      </c>
      <c r="O50" s="84" t="s">
        <v>156</v>
      </c>
    </row>
    <row r="51" spans="1:15" s="84" customFormat="1" x14ac:dyDescent="0.2">
      <c r="A51" s="84" t="s">
        <v>84</v>
      </c>
      <c r="D51" s="84" t="s">
        <v>127</v>
      </c>
      <c r="G51" s="84" t="s">
        <v>130</v>
      </c>
      <c r="N51" s="84" t="s">
        <v>136</v>
      </c>
    </row>
    <row r="52" spans="1:15" s="84" customFormat="1" x14ac:dyDescent="0.2">
      <c r="A52" s="84" t="s">
        <v>127</v>
      </c>
      <c r="G52" s="84" t="s">
        <v>127</v>
      </c>
      <c r="N52" s="84" t="s">
        <v>137</v>
      </c>
    </row>
    <row r="53" spans="1:15" s="84" customFormat="1" x14ac:dyDescent="0.2">
      <c r="N53" s="84" t="s">
        <v>138</v>
      </c>
    </row>
    <row r="54" spans="1:15" s="84" customFormat="1" x14ac:dyDescent="0.2"/>
    <row r="55" spans="1:15" s="84" customFormat="1" x14ac:dyDescent="0.2">
      <c r="N55" s="84" t="s">
        <v>139</v>
      </c>
    </row>
    <row r="56" spans="1:15" s="84" customFormat="1" x14ac:dyDescent="0.2">
      <c r="N56" s="84" t="s">
        <v>140</v>
      </c>
    </row>
    <row r="57" spans="1:15" s="84" customFormat="1" x14ac:dyDescent="0.2">
      <c r="N57" s="84" t="s">
        <v>141</v>
      </c>
    </row>
    <row r="58" spans="1:15" s="84" customFormat="1" x14ac:dyDescent="0.2">
      <c r="N58" s="84" t="s">
        <v>142</v>
      </c>
    </row>
    <row r="59" spans="1:15" s="84" customFormat="1" x14ac:dyDescent="0.2">
      <c r="N59" s="84" t="s">
        <v>143</v>
      </c>
    </row>
    <row r="60" spans="1:15" s="84" customFormat="1" x14ac:dyDescent="0.2">
      <c r="N60" s="84" t="s">
        <v>144</v>
      </c>
    </row>
    <row r="61" spans="1:15" s="84" customFormat="1" x14ac:dyDescent="0.2">
      <c r="N61" s="84" t="s">
        <v>299</v>
      </c>
    </row>
    <row r="62" spans="1:15" s="84" customFormat="1" x14ac:dyDescent="0.2">
      <c r="N62" s="84" t="s">
        <v>145</v>
      </c>
    </row>
    <row r="63" spans="1:15" s="84" customFormat="1" x14ac:dyDescent="0.2">
      <c r="N63" s="84" t="s">
        <v>146</v>
      </c>
    </row>
    <row r="64" spans="1:15" s="84" customFormat="1" x14ac:dyDescent="0.2">
      <c r="N64" s="84" t="s">
        <v>147</v>
      </c>
    </row>
    <row r="65" spans="1:14" s="84" customFormat="1" x14ac:dyDescent="0.2">
      <c r="N65" s="84" t="s">
        <v>148</v>
      </c>
    </row>
    <row r="66" spans="1:14" s="84" customFormat="1" x14ac:dyDescent="0.2">
      <c r="N66" s="84" t="s">
        <v>149</v>
      </c>
    </row>
    <row r="67" spans="1:14" s="84" customFormat="1" x14ac:dyDescent="0.2"/>
    <row r="68" spans="1:14" s="84" customFormat="1" x14ac:dyDescent="0.2">
      <c r="N68" s="84" t="s">
        <v>150</v>
      </c>
    </row>
    <row r="69" spans="1:14" s="84" customFormat="1" x14ac:dyDescent="0.2">
      <c r="N69" s="84" t="s">
        <v>151</v>
      </c>
    </row>
    <row r="70" spans="1:14" s="84" customFormat="1" x14ac:dyDescent="0.2"/>
    <row r="71" spans="1:14" s="84" customFormat="1" x14ac:dyDescent="0.2">
      <c r="A71" s="163"/>
      <c r="B71" s="163"/>
      <c r="C71" s="163"/>
      <c r="D71" s="163"/>
      <c r="E71" s="163"/>
      <c r="F71" s="163"/>
      <c r="G71" s="163"/>
      <c r="H71" s="163"/>
      <c r="I71" s="163"/>
      <c r="J71" s="163"/>
      <c r="K71" s="163"/>
      <c r="L71" s="163"/>
      <c r="M71" s="163"/>
    </row>
  </sheetData>
  <sheetProtection formatCells="0" selectLockedCells="1"/>
  <mergeCells count="87">
    <mergeCell ref="A32:M34"/>
    <mergeCell ref="N37:R37"/>
    <mergeCell ref="D1:E1"/>
    <mergeCell ref="F1:G1"/>
    <mergeCell ref="B2:C2"/>
    <mergeCell ref="D2:E2"/>
    <mergeCell ref="F2:G2"/>
    <mergeCell ref="B1:C1"/>
    <mergeCell ref="D23:F23"/>
    <mergeCell ref="D24:F24"/>
    <mergeCell ref="D18:F18"/>
    <mergeCell ref="D19:F19"/>
    <mergeCell ref="D20:F20"/>
    <mergeCell ref="D21:F21"/>
    <mergeCell ref="D22:F22"/>
    <mergeCell ref="I22:J22"/>
    <mergeCell ref="D31:E31"/>
    <mergeCell ref="K30:M30"/>
    <mergeCell ref="I3:J3"/>
    <mergeCell ref="I4:J4"/>
    <mergeCell ref="I5:J5"/>
    <mergeCell ref="I6:J6"/>
    <mergeCell ref="I7:J7"/>
    <mergeCell ref="I11:J11"/>
    <mergeCell ref="I8:J8"/>
    <mergeCell ref="I9:J9"/>
    <mergeCell ref="I10:J10"/>
    <mergeCell ref="I12:J12"/>
    <mergeCell ref="I13:J13"/>
    <mergeCell ref="I14:J14"/>
    <mergeCell ref="I15:J15"/>
    <mergeCell ref="I16:J16"/>
    <mergeCell ref="D16:F16"/>
    <mergeCell ref="D13:F13"/>
    <mergeCell ref="D14:F14"/>
    <mergeCell ref="D15:F15"/>
    <mergeCell ref="D17:F17"/>
    <mergeCell ref="I29:J29"/>
    <mergeCell ref="K3:M29"/>
    <mergeCell ref="A37:M37"/>
    <mergeCell ref="I23:J23"/>
    <mergeCell ref="I24:J24"/>
    <mergeCell ref="I25:J25"/>
    <mergeCell ref="I26:J26"/>
    <mergeCell ref="I27:J27"/>
    <mergeCell ref="I28:J28"/>
    <mergeCell ref="I17:J17"/>
    <mergeCell ref="I18:J18"/>
    <mergeCell ref="I19:J19"/>
    <mergeCell ref="I20:J20"/>
    <mergeCell ref="I21:J21"/>
    <mergeCell ref="D11:F11"/>
    <mergeCell ref="D3:E3"/>
    <mergeCell ref="D4:E4"/>
    <mergeCell ref="D5:F5"/>
    <mergeCell ref="D12:F12"/>
    <mergeCell ref="D6:F6"/>
    <mergeCell ref="D7:F7"/>
    <mergeCell ref="D8:F8"/>
    <mergeCell ref="D9:F9"/>
    <mergeCell ref="D10:F10"/>
    <mergeCell ref="D25:F25"/>
    <mergeCell ref="D26:F26"/>
    <mergeCell ref="D27:F27"/>
    <mergeCell ref="D28:F28"/>
    <mergeCell ref="D29:F29"/>
    <mergeCell ref="N1:R1"/>
    <mergeCell ref="A38:C38"/>
    <mergeCell ref="A39:C39"/>
    <mergeCell ref="A40:C40"/>
    <mergeCell ref="D38:F38"/>
    <mergeCell ref="D39:F39"/>
    <mergeCell ref="D40:F40"/>
    <mergeCell ref="B30:C30"/>
    <mergeCell ref="G30:H30"/>
    <mergeCell ref="I30:J30"/>
    <mergeCell ref="D30:F30"/>
    <mergeCell ref="J35:K35"/>
    <mergeCell ref="J36:K36"/>
    <mergeCell ref="A3:C29"/>
    <mergeCell ref="H35:I35"/>
    <mergeCell ref="H36:I36"/>
    <mergeCell ref="A44:E44"/>
    <mergeCell ref="G47:K47"/>
    <mergeCell ref="G38:M38"/>
    <mergeCell ref="G39:M39"/>
    <mergeCell ref="G40:M40"/>
  </mergeCells>
  <dataValidations count="1">
    <dataValidation type="list" allowBlank="1" showInputMessage="1" sqref="J2">
      <formula1>$N$48:$N$69</formula1>
    </dataValidation>
  </dataValidations>
  <printOptions horizontalCentered="1" verticalCentered="1"/>
  <pageMargins left="0.70866141732283472" right="0.70866141732283472" top="0.74803149606299213" bottom="0.74803149606299213" header="0.31496062992125984" footer="0.31496062992125984"/>
  <pageSetup paperSize="9" orientation="landscape" r:id="rId1"/>
  <ignoredErrors>
    <ignoredError sqref="H2" unlocked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Propriétés standard</tns:defaultPropertyEditorNamespace>
</tns:customPropertyEditors>
</file>

<file path=customXml/itemProps1.xml><?xml version="1.0" encoding="utf-8"?>
<ds:datastoreItem xmlns:ds="http://schemas.openxmlformats.org/officeDocument/2006/customXml" ds:itemID="{CF73B3A0-6079-442E-8E01-E2C1CBBC302C}">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15</vt:i4>
      </vt:variant>
    </vt:vector>
  </HeadingPairs>
  <TitlesOfParts>
    <vt:vector size="26" baseType="lpstr">
      <vt:lpstr>0_COUVERTURE</vt:lpstr>
      <vt:lpstr>1_TITRE</vt:lpstr>
      <vt:lpstr>2_ENTREPRISE</vt:lpstr>
      <vt:lpstr>3_AUTEURS</vt:lpstr>
      <vt:lpstr>4_ARTISTES_TECHNICIENS</vt:lpstr>
      <vt:lpstr>5_OEUVRE</vt:lpstr>
      <vt:lpstr>6_DEVIS</vt:lpstr>
      <vt:lpstr>7_PLAN DE FI</vt:lpstr>
      <vt:lpstr>RESERVE</vt:lpstr>
      <vt:lpstr>LIGNE</vt:lpstr>
      <vt:lpstr>8_DERNIERE PAGE</vt:lpstr>
      <vt:lpstr>COUTTOTAL</vt:lpstr>
      <vt:lpstr>DEPENSESMINI</vt:lpstr>
      <vt:lpstr>Plafond</vt:lpstr>
      <vt:lpstr>Plancher</vt:lpstr>
      <vt:lpstr>Taux</vt:lpstr>
      <vt:lpstr>'0_COUVERTURE'!Zone_d_impression</vt:lpstr>
      <vt:lpstr>'1_TITRE'!Zone_d_impression</vt:lpstr>
      <vt:lpstr>'2_ENTREPRISE'!Zone_d_impression</vt:lpstr>
      <vt:lpstr>'3_AUTEURS'!Zone_d_impression</vt:lpstr>
      <vt:lpstr>'4_ARTISTES_TECHNICIENS'!Zone_d_impression</vt:lpstr>
      <vt:lpstr>'5_OEUVRE'!Zone_d_impression</vt:lpstr>
      <vt:lpstr>'7_PLAN DE FI'!Zone_d_impression</vt:lpstr>
      <vt:lpstr>'8_DERNIERE PAGE'!Zone_d_impression</vt:lpstr>
      <vt:lpstr>LIGNE!Zone_d_impression</vt:lpstr>
      <vt:lpstr>RESERVE!Zone_d_impression</vt:lpstr>
    </vt:vector>
  </TitlesOfParts>
  <Company>Conseil Régional Midi Pyrénées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Benoit CARON</dc:creator>
  <cp:lastModifiedBy>Nollet_h</cp:lastModifiedBy>
  <cp:lastPrinted>2017-09-19T10:45:50Z</cp:lastPrinted>
  <dcterms:created xsi:type="dcterms:W3CDTF">2015-12-22T16:14:18Z</dcterms:created>
  <dcterms:modified xsi:type="dcterms:W3CDTF">2019-03-25T10:21:55Z</dcterms:modified>
</cp:coreProperties>
</file>