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C5126C04-6526-4F11-BDD5-B9F7F30AAF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xe_1" sheetId="9" r:id="rId1"/>
    <sheet name="axe_2" sheetId="6" r:id="rId2"/>
    <sheet name="CRITERE AXE 1" sheetId="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53" i="9" l="1"/>
  <c r="W19" i="6"/>
  <c r="W20" i="6"/>
  <c r="W21" i="6"/>
  <c r="W22" i="6"/>
  <c r="W18" i="6"/>
  <c r="W17" i="6"/>
  <c r="P17" i="6"/>
  <c r="P18" i="6"/>
  <c r="P19" i="6"/>
  <c r="P20" i="6"/>
  <c r="P21" i="6"/>
  <c r="P22" i="6"/>
  <c r="P16" i="6"/>
  <c r="H24" i="6" l="1"/>
  <c r="Z55" i="9"/>
  <c r="Y18" i="9" l="1"/>
  <c r="Y19" i="9"/>
  <c r="Y20" i="9"/>
  <c r="AA20" i="9" s="1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AA40" i="9" s="1"/>
  <c r="Y41" i="9"/>
  <c r="Y42" i="9"/>
  <c r="Y43" i="9"/>
  <c r="Y44" i="9"/>
  <c r="AA44" i="9" s="1"/>
  <c r="Y45" i="9"/>
  <c r="Y46" i="9"/>
  <c r="Y47" i="9"/>
  <c r="Y48" i="9"/>
  <c r="Y49" i="9"/>
  <c r="Y50" i="9"/>
  <c r="Y51" i="9"/>
  <c r="Y52" i="9"/>
  <c r="Y53" i="9"/>
  <c r="Z17" i="9"/>
  <c r="Y15" i="9"/>
  <c r="Y17" i="9"/>
  <c r="Z19" i="9"/>
  <c r="AA19" i="9"/>
  <c r="AD19" i="9"/>
  <c r="AG19" i="9" s="1"/>
  <c r="AH19" i="9" s="1"/>
  <c r="AE19" i="9"/>
  <c r="AF19" i="9"/>
  <c r="Z20" i="9"/>
  <c r="AD20" i="9"/>
  <c r="AE20" i="9"/>
  <c r="AF20" i="9"/>
  <c r="AG20" i="9"/>
  <c r="AH20" i="9" s="1"/>
  <c r="Z21" i="9"/>
  <c r="AD21" i="9"/>
  <c r="AE21" i="9"/>
  <c r="AF21" i="9"/>
  <c r="AA22" i="9"/>
  <c r="Z22" i="9"/>
  <c r="AD22" i="9"/>
  <c r="AE22" i="9"/>
  <c r="AF22" i="9"/>
  <c r="Z23" i="9"/>
  <c r="AA23" i="9"/>
  <c r="AD23" i="9"/>
  <c r="AG23" i="9" s="1"/>
  <c r="AE23" i="9"/>
  <c r="AF23" i="9"/>
  <c r="AH23" i="9"/>
  <c r="Z24" i="9"/>
  <c r="AA24" i="9"/>
  <c r="AD24" i="9"/>
  <c r="AE24" i="9"/>
  <c r="AF24" i="9"/>
  <c r="AG24" i="9"/>
  <c r="AH24" i="9" s="1"/>
  <c r="AA25" i="9"/>
  <c r="Z25" i="9"/>
  <c r="AD25" i="9"/>
  <c r="AE25" i="9"/>
  <c r="AF25" i="9"/>
  <c r="AA26" i="9"/>
  <c r="Z26" i="9"/>
  <c r="AD26" i="9"/>
  <c r="AE26" i="9"/>
  <c r="AF26" i="9"/>
  <c r="Z27" i="9"/>
  <c r="AA27" i="9"/>
  <c r="AD27" i="9"/>
  <c r="AG27" i="9" s="1"/>
  <c r="AH27" i="9" s="1"/>
  <c r="AE27" i="9"/>
  <c r="AF27" i="9"/>
  <c r="Z28" i="9"/>
  <c r="AA28" i="9"/>
  <c r="AD28" i="9"/>
  <c r="AE28" i="9"/>
  <c r="AF28" i="9"/>
  <c r="AG28" i="9"/>
  <c r="AH28" i="9" s="1"/>
  <c r="Z29" i="9"/>
  <c r="AD29" i="9"/>
  <c r="AG29" i="9" s="1"/>
  <c r="AH29" i="9" s="1"/>
  <c r="AE29" i="9"/>
  <c r="AF29" i="9"/>
  <c r="AA30" i="9"/>
  <c r="Z30" i="9"/>
  <c r="AD30" i="9"/>
  <c r="AG30" i="9" s="1"/>
  <c r="AH30" i="9" s="1"/>
  <c r="AJ30" i="9" s="1"/>
  <c r="AE30" i="9"/>
  <c r="AF30" i="9"/>
  <c r="Z31" i="9"/>
  <c r="AA31" i="9"/>
  <c r="AD31" i="9"/>
  <c r="AG31" i="9" s="1"/>
  <c r="AH31" i="9" s="1"/>
  <c r="AE31" i="9"/>
  <c r="AF31" i="9"/>
  <c r="Z32" i="9"/>
  <c r="AA32" i="9"/>
  <c r="AD32" i="9"/>
  <c r="AE32" i="9"/>
  <c r="AF32" i="9"/>
  <c r="AG32" i="9"/>
  <c r="AH32" i="9" s="1"/>
  <c r="Z33" i="9"/>
  <c r="AD33" i="9"/>
  <c r="AG33" i="9" s="1"/>
  <c r="AH33" i="9" s="1"/>
  <c r="AE33" i="9"/>
  <c r="AF33" i="9"/>
  <c r="AA34" i="9"/>
  <c r="Z34" i="9"/>
  <c r="AD34" i="9"/>
  <c r="AE34" i="9"/>
  <c r="AF34" i="9"/>
  <c r="Z35" i="9"/>
  <c r="AA35" i="9"/>
  <c r="AD35" i="9"/>
  <c r="AG35" i="9" s="1"/>
  <c r="AH35" i="9" s="1"/>
  <c r="AE35" i="9"/>
  <c r="AF35" i="9"/>
  <c r="Z36" i="9"/>
  <c r="AA36" i="9"/>
  <c r="AD36" i="9"/>
  <c r="AE36" i="9"/>
  <c r="AF36" i="9"/>
  <c r="AG36" i="9"/>
  <c r="AH36" i="9" s="1"/>
  <c r="Z37" i="9"/>
  <c r="AD37" i="9"/>
  <c r="AE37" i="9"/>
  <c r="AF37" i="9"/>
  <c r="AA38" i="9"/>
  <c r="Z38" i="9"/>
  <c r="AD38" i="9"/>
  <c r="AE38" i="9"/>
  <c r="AF38" i="9"/>
  <c r="Z39" i="9"/>
  <c r="AA39" i="9"/>
  <c r="AD39" i="9"/>
  <c r="AE39" i="9"/>
  <c r="AF39" i="9"/>
  <c r="AG39" i="9"/>
  <c r="AH39" i="9" s="1"/>
  <c r="Z40" i="9"/>
  <c r="AD40" i="9"/>
  <c r="AE40" i="9"/>
  <c r="AF40" i="9"/>
  <c r="AG40" i="9"/>
  <c r="AH40" i="9" s="1"/>
  <c r="Z41" i="9"/>
  <c r="AD41" i="9"/>
  <c r="AE41" i="9"/>
  <c r="AF41" i="9"/>
  <c r="AA42" i="9"/>
  <c r="Z42" i="9"/>
  <c r="AD42" i="9"/>
  <c r="AE42" i="9"/>
  <c r="AF42" i="9"/>
  <c r="Z43" i="9"/>
  <c r="AA43" i="9"/>
  <c r="AD43" i="9"/>
  <c r="AE43" i="9"/>
  <c r="AF43" i="9"/>
  <c r="AG43" i="9"/>
  <c r="AH43" i="9" s="1"/>
  <c r="Z44" i="9"/>
  <c r="AD44" i="9"/>
  <c r="AE44" i="9"/>
  <c r="AF44" i="9"/>
  <c r="AG44" i="9"/>
  <c r="AH44" i="9" s="1"/>
  <c r="Z45" i="9"/>
  <c r="AD45" i="9"/>
  <c r="AE45" i="9"/>
  <c r="AF45" i="9"/>
  <c r="AA46" i="9"/>
  <c r="Z46" i="9"/>
  <c r="AD46" i="9"/>
  <c r="AE46" i="9"/>
  <c r="AF46" i="9"/>
  <c r="Z47" i="9"/>
  <c r="AA47" i="9"/>
  <c r="AD47" i="9"/>
  <c r="AE47" i="9"/>
  <c r="AF47" i="9"/>
  <c r="AG47" i="9"/>
  <c r="AH47" i="9" s="1"/>
  <c r="Z48" i="9"/>
  <c r="AA48" i="9"/>
  <c r="AD48" i="9"/>
  <c r="AE48" i="9"/>
  <c r="AF48" i="9"/>
  <c r="AG48" i="9"/>
  <c r="AH48" i="9" s="1"/>
  <c r="Z49" i="9"/>
  <c r="AD49" i="9"/>
  <c r="AE49" i="9"/>
  <c r="AF49" i="9"/>
  <c r="AA50" i="9"/>
  <c r="Z50" i="9"/>
  <c r="AD50" i="9"/>
  <c r="AE50" i="9"/>
  <c r="AF50" i="9"/>
  <c r="Z51" i="9"/>
  <c r="AA51" i="9"/>
  <c r="AD51" i="9"/>
  <c r="AE51" i="9"/>
  <c r="AF51" i="9"/>
  <c r="AG51" i="9"/>
  <c r="AH51" i="9" s="1"/>
  <c r="Z52" i="9"/>
  <c r="AA52" i="9"/>
  <c r="AD52" i="9"/>
  <c r="AE52" i="9"/>
  <c r="AF52" i="9"/>
  <c r="AG52" i="9"/>
  <c r="AH52" i="9" s="1"/>
  <c r="Z53" i="9"/>
  <c r="AD53" i="9"/>
  <c r="AE53" i="9"/>
  <c r="AF53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AJ52" i="9" l="1"/>
  <c r="AJ51" i="9"/>
  <c r="AJ48" i="9"/>
  <c r="AJ47" i="9"/>
  <c r="AJ44" i="9"/>
  <c r="AJ43" i="9"/>
  <c r="AJ40" i="9"/>
  <c r="AJ39" i="9"/>
  <c r="AJ28" i="9"/>
  <c r="AJ23" i="9"/>
  <c r="AG53" i="9"/>
  <c r="AH53" i="9" s="1"/>
  <c r="AG49" i="9"/>
  <c r="AH49" i="9" s="1"/>
  <c r="AG45" i="9"/>
  <c r="AH45" i="9" s="1"/>
  <c r="AG41" i="9"/>
  <c r="AH41" i="9" s="1"/>
  <c r="AA37" i="9"/>
  <c r="AJ35" i="9"/>
  <c r="AG26" i="9"/>
  <c r="AH26" i="9" s="1"/>
  <c r="AJ26" i="9" s="1"/>
  <c r="AJ24" i="9"/>
  <c r="AA21" i="9"/>
  <c r="AJ19" i="9"/>
  <c r="AG38" i="9"/>
  <c r="AH38" i="9" s="1"/>
  <c r="AJ38" i="9" s="1"/>
  <c r="AJ36" i="9"/>
  <c r="AA33" i="9"/>
  <c r="AJ33" i="9" s="1"/>
  <c r="AJ31" i="9"/>
  <c r="AG25" i="9"/>
  <c r="AH25" i="9" s="1"/>
  <c r="AJ25" i="9" s="1"/>
  <c r="AG22" i="9"/>
  <c r="AH22" i="9" s="1"/>
  <c r="AJ22" i="9" s="1"/>
  <c r="AJ20" i="9"/>
  <c r="AA53" i="9"/>
  <c r="AG50" i="9"/>
  <c r="AH50" i="9" s="1"/>
  <c r="AJ50" i="9" s="1"/>
  <c r="AA49" i="9"/>
  <c r="AJ49" i="9" s="1"/>
  <c r="AG46" i="9"/>
  <c r="AH46" i="9" s="1"/>
  <c r="AJ46" i="9" s="1"/>
  <c r="AA45" i="9"/>
  <c r="AG42" i="9"/>
  <c r="AH42" i="9" s="1"/>
  <c r="AJ42" i="9" s="1"/>
  <c r="AA41" i="9"/>
  <c r="AJ41" i="9" s="1"/>
  <c r="AG37" i="9"/>
  <c r="AH37" i="9" s="1"/>
  <c r="AG34" i="9"/>
  <c r="AH34" i="9" s="1"/>
  <c r="AJ34" i="9" s="1"/>
  <c r="AJ32" i="9"/>
  <c r="AA29" i="9"/>
  <c r="AJ29" i="9" s="1"/>
  <c r="AJ27" i="9"/>
  <c r="AG21" i="9"/>
  <c r="AH21" i="9" s="1"/>
  <c r="AJ45" i="9" l="1"/>
  <c r="AJ21" i="9"/>
  <c r="AJ37" i="9"/>
  <c r="Q17" i="9" l="1"/>
  <c r="AD18" i="9"/>
  <c r="AE18" i="9"/>
  <c r="AF18" i="9"/>
  <c r="Z18" i="9"/>
  <c r="AA18" i="9" s="1"/>
  <c r="AA17" i="9"/>
  <c r="AD17" i="9"/>
  <c r="AE17" i="9"/>
  <c r="AF17" i="9"/>
  <c r="AE15" i="9"/>
  <c r="AF15" i="9"/>
  <c r="AD15" i="9"/>
  <c r="Z15" i="9"/>
  <c r="Q15" i="9"/>
  <c r="AG18" i="9" l="1"/>
  <c r="AH18" i="9" s="1"/>
  <c r="AJ18" i="9" s="1"/>
  <c r="AG17" i="9"/>
  <c r="AH17" i="9" s="1"/>
  <c r="AG15" i="9"/>
  <c r="AH15" i="9" s="1"/>
  <c r="AA15" i="9"/>
  <c r="AJ17" i="9" l="1"/>
  <c r="AJ55" i="9" s="1"/>
  <c r="AA55" i="9"/>
  <c r="AG55" i="9"/>
  <c r="AJ15" i="9"/>
  <c r="AH55" i="9"/>
  <c r="U17" i="6" l="1"/>
  <c r="U18" i="6"/>
  <c r="U19" i="6"/>
  <c r="U20" i="6"/>
  <c r="U21" i="6"/>
  <c r="U22" i="6"/>
  <c r="U16" i="6"/>
  <c r="U24" i="6" l="1"/>
  <c r="W16" i="6"/>
  <c r="W24" i="6" s="1"/>
  <c r="U14" i="6"/>
  <c r="W14" i="6" s="1"/>
  <c r="P14" i="6"/>
</calcChain>
</file>

<file path=xl/sharedStrings.xml><?xml version="1.0" encoding="utf-8"?>
<sst xmlns="http://schemas.openxmlformats.org/spreadsheetml/2006/main" count="131" uniqueCount="105">
  <si>
    <t>Forfait</t>
  </si>
  <si>
    <t>DISPOSITIF REGIONAL DE SOUTIEN AU FONCTIONNEMENT DES CFA/OFA</t>
  </si>
  <si>
    <t xml:space="preserve">Forfait </t>
  </si>
  <si>
    <t>TOTAL</t>
  </si>
  <si>
    <t>Code UAI</t>
  </si>
  <si>
    <t>Code postal</t>
  </si>
  <si>
    <t>Localisation de la formation</t>
  </si>
  <si>
    <t>Commune</t>
  </si>
  <si>
    <t>CFA X</t>
  </si>
  <si>
    <t>MONTPELLIER</t>
  </si>
  <si>
    <t xml:space="preserve">Niveau  formation </t>
  </si>
  <si>
    <t>xxxxxxxx</t>
  </si>
  <si>
    <t>1ère 
année</t>
  </si>
  <si>
    <t xml:space="preserve">2ème
 année </t>
  </si>
  <si>
    <t>3ème
  année</t>
  </si>
  <si>
    <t>CFA OFA</t>
  </si>
  <si>
    <t>Code  formation</t>
  </si>
  <si>
    <t>Nom du CFA</t>
  </si>
  <si>
    <t>Nom du site</t>
  </si>
  <si>
    <t>Nom du Diplôme</t>
  </si>
  <si>
    <t>Intitulé de la formation 
(libellé RNCP)</t>
  </si>
  <si>
    <r>
      <t xml:space="preserve">Formations
</t>
    </r>
    <r>
      <rPr>
        <sz val="10"/>
        <color theme="0"/>
        <rFont val="Calibri"/>
        <family val="2"/>
        <scheme val="minor"/>
      </rPr>
      <t>Seules les formations situées sur le territoire d'occitanie sont éligibles</t>
    </r>
  </si>
  <si>
    <t>CAP</t>
  </si>
  <si>
    <t>Constructeur de route</t>
  </si>
  <si>
    <r>
      <t xml:space="preserve">Niveau de prise en charge </t>
    </r>
    <r>
      <rPr>
        <b/>
        <sz val="8"/>
        <color theme="0"/>
        <rFont val="Verdana"/>
        <family val="2"/>
      </rPr>
      <t>OPCO</t>
    </r>
  </si>
  <si>
    <t>Calcul du montant plafond de la majoration</t>
  </si>
  <si>
    <t>Déficit par contrat</t>
  </si>
  <si>
    <t>Etablissement X</t>
  </si>
  <si>
    <t>Abondement supplémentaire 
pour les années de formation &lt;= 7</t>
  </si>
  <si>
    <t>Mt
subvention</t>
  </si>
  <si>
    <t>Mt 
supplément</t>
  </si>
  <si>
    <t>Nbre de contrats concernés</t>
  </si>
  <si>
    <t xml:space="preserve">Majoration  </t>
  </si>
  <si>
    <t>Axe 2  - Soutien à l’ouverture de nouvelles formations
 pour accompagner les filières stratégiques de l’économie régionale</t>
  </si>
  <si>
    <t>Exemple de saisie</t>
  </si>
  <si>
    <t>METIERS RARES</t>
  </si>
  <si>
    <r>
      <t>soutien 1</t>
    </r>
    <r>
      <rPr>
        <b/>
        <vertAlign val="superscript"/>
        <sz val="10"/>
        <color theme="0"/>
        <rFont val="Calibri"/>
        <family val="2"/>
        <scheme val="minor"/>
      </rPr>
      <t>ere</t>
    </r>
    <r>
      <rPr>
        <b/>
        <sz val="10"/>
        <color theme="0"/>
        <rFont val="Calibri"/>
        <family val="2"/>
        <scheme val="minor"/>
      </rPr>
      <t xml:space="preserve"> année d'amorçage 
dans la limite des 14 premiers contrats. </t>
    </r>
  </si>
  <si>
    <t>Calcul du montant plafond 
de la majoration</t>
  </si>
  <si>
    <t>Calcul automatique</t>
  </si>
  <si>
    <t>Nombre de nouvelles formations</t>
  </si>
  <si>
    <t>Exemple de saisie :</t>
  </si>
  <si>
    <t>Année 1
 &lt;=7</t>
  </si>
  <si>
    <t>Année 2 
&lt;=7</t>
  </si>
  <si>
    <t>Année 3
 &lt;=7</t>
  </si>
  <si>
    <t>non</t>
  </si>
  <si>
    <t>HORS ZRR QPV</t>
  </si>
  <si>
    <t>! Ne rien saisir calcul automatique</t>
  </si>
  <si>
    <t xml:space="preserve">Colonnes à saisir </t>
  </si>
  <si>
    <t xml:space="preserve"> Choix menu 
deroulant</t>
  </si>
  <si>
    <t>Sélection
 du critère d'éligibilité 
pour chaque formation</t>
  </si>
  <si>
    <t>Colonnes à saisir</t>
  </si>
  <si>
    <t>Montant Subvention total</t>
  </si>
  <si>
    <r>
      <t xml:space="preserve">Code  formation 
</t>
    </r>
    <r>
      <rPr>
        <sz val="8"/>
        <color theme="0"/>
        <rFont val="Calibri"/>
        <family val="2"/>
        <scheme val="minor"/>
      </rPr>
      <t>(8 chiffres)</t>
    </r>
  </si>
  <si>
    <r>
      <t xml:space="preserve">Durée formation </t>
    </r>
    <r>
      <rPr>
        <sz val="10"/>
        <color theme="0"/>
        <rFont val="Calibri"/>
        <family val="2"/>
        <scheme val="minor"/>
      </rPr>
      <t>(en mois)</t>
    </r>
  </si>
  <si>
    <t xml:space="preserve">Mixage formation </t>
  </si>
  <si>
    <t>si oui préciser le nbre total d'apprenants par section</t>
  </si>
  <si>
    <t xml:space="preserve">Nom </t>
  </si>
  <si>
    <t>Niveau  formation</t>
  </si>
  <si>
    <t>Résultat financier par formation</t>
  </si>
  <si>
    <t>Budget prévisionnel par formation</t>
  </si>
  <si>
    <r>
      <t xml:space="preserve">Niveau de prise en charge </t>
    </r>
    <r>
      <rPr>
        <b/>
        <sz val="8"/>
        <color theme="0"/>
        <rFont val="Calibri"/>
        <family val="2"/>
        <scheme val="minor"/>
      </rPr>
      <t>OPCO et autres financeurs</t>
    </r>
  </si>
  <si>
    <t>Identification 
des formations déficitaires</t>
  </si>
  <si>
    <t>ZRR</t>
  </si>
  <si>
    <t>QPV</t>
  </si>
  <si>
    <t>DOSSIER DE DEMANDE DE FINANCEMENT - 2021</t>
  </si>
  <si>
    <t>Secteur de formation</t>
  </si>
  <si>
    <t xml:space="preserve">F01 - Agriculture, aquaculture, pêche </t>
  </si>
  <si>
    <t>F02 - Nautisme, navigation</t>
  </si>
  <si>
    <t>F03 - Bâtiment, travaux publics</t>
  </si>
  <si>
    <t>F04 - Energie, électricité, systèmes embarqués </t>
  </si>
  <si>
    <t>F05 - Aéronautique, mécanique, travail des métaux</t>
  </si>
  <si>
    <t>F06 - Agroalimentaire</t>
  </si>
  <si>
    <t>F07 -Chimie, pharmacie, plasturgie, matériaux composites</t>
  </si>
  <si>
    <t>F08 - Matériaux souples</t>
  </si>
  <si>
    <t>F09 - Travail du bois</t>
  </si>
  <si>
    <t>F10 - Appui à la production industrielle</t>
  </si>
  <si>
    <t>F11 -Transport, logistique</t>
  </si>
  <si>
    <t>F12- Métiers de bouche</t>
  </si>
  <si>
    <t>F13 - Soins personnels</t>
  </si>
  <si>
    <t>F14 - Métiers d’art</t>
  </si>
  <si>
    <t>F15 - Gestion, administration </t>
  </si>
  <si>
    <t>F16 - Numérique </t>
  </si>
  <si>
    <t>F17 - Sécurité </t>
  </si>
  <si>
    <t>F18 - Banque, finance, assurance, juridique</t>
  </si>
  <si>
    <t>F19 - Commerce, distribution</t>
  </si>
  <si>
    <t>F20 - Tourisme, hôtellerie, restauration</t>
  </si>
  <si>
    <t>F21 - Propreté, assainissement</t>
  </si>
  <si>
    <t>F22 - Spectacle, communication, édition</t>
  </si>
  <si>
    <t>F23 - Sanitaire et social</t>
  </si>
  <si>
    <t>F24 - Sport, animation, loisirs</t>
  </si>
  <si>
    <t>F25 - Enseignement, formations générales</t>
  </si>
  <si>
    <t>Nombre de contrats 
enregistrés au 01/01/2021</t>
  </si>
  <si>
    <t>Nbre de contrats 
au 01/01/2021</t>
  </si>
  <si>
    <t xml:space="preserve">Axe 1  - Soutien des formations existantes 
dans le cadre de l’aménagement du territoire et de réponse aux besoins de développement économique </t>
  </si>
  <si>
    <t>3 (ancien V)</t>
  </si>
  <si>
    <t>4 (ancien IV)</t>
  </si>
  <si>
    <t>5 (ancien III)</t>
  </si>
  <si>
    <t>6 (ancien II)</t>
  </si>
  <si>
    <t>7 (ancien I)</t>
  </si>
  <si>
    <t>XXXXX</t>
  </si>
  <si>
    <t xml:space="preserve">Coût réel de formation
par apprenti </t>
  </si>
  <si>
    <t xml:space="preserve">Coût prévisionnel
de formation par apprenti </t>
  </si>
  <si>
    <r>
      <t xml:space="preserve">Intitulé de la formation 
</t>
    </r>
    <r>
      <rPr>
        <sz val="10"/>
        <color theme="0"/>
        <rFont val="Calibri"/>
        <family val="2"/>
        <scheme val="minor"/>
      </rPr>
      <t>(libellé RNCP)</t>
    </r>
  </si>
  <si>
    <t>Total demandé</t>
  </si>
  <si>
    <t>Localisation 
de la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</si>
</sst>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00000"/>
  </numFmts>
  <fonts count="29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b/>
      <sz val="11"/>
      <color theme="0"/>
      <name val="Calibri"/>
      <family val="2"/>
      <scheme val="minor"/>
    </font>
    <font>
      <sz val="8"/>
      <color theme="1"/>
      <name val="Verdan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8"/>
      <color theme="1"/>
      <name val="Verdana"/>
      <family val="2"/>
    </font>
    <font>
      <b/>
      <vertAlign val="superscript"/>
      <sz val="10"/>
      <color theme="0"/>
      <name val="Calibri"/>
      <family val="2"/>
      <scheme val="minor"/>
    </font>
    <font>
      <b/>
      <i/>
      <sz val="8"/>
      <color theme="1"/>
      <name val="Verdana"/>
      <family val="2"/>
    </font>
    <font>
      <b/>
      <i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lightUp">
        <fgColor theme="0" tint="-0.14996795556505021"/>
        <bgColor indexed="65"/>
      </patternFill>
    </fill>
    <fill>
      <patternFill patternType="solid">
        <fgColor theme="0"/>
        <bgColor theme="0" tint="-0.14996795556505021"/>
      </patternFill>
    </fill>
    <fill>
      <patternFill patternType="lightUp">
        <fgColor theme="0" tint="-0.14996795556505021"/>
        <bgColor theme="9" tint="0.59999389629810485"/>
      </patternFill>
    </fill>
    <fill>
      <patternFill patternType="lightUp">
        <fgColor theme="0" tint="-0.14996795556505021"/>
        <bgColor theme="4" tint="0.79998168889431442"/>
      </patternFill>
    </fill>
    <fill>
      <patternFill patternType="solid">
        <fgColor indexed="65"/>
        <bgColor theme="0" tint="-0.14996795556505021"/>
      </patternFill>
    </fill>
    <fill>
      <patternFill patternType="lightUp">
        <fgColor theme="0" tint="-0.14996795556505021"/>
        <bgColor theme="8" tint="-0.249977111117893"/>
      </patternFill>
    </fill>
    <fill>
      <patternFill patternType="lightUp">
        <fgColor theme="0" tint="-0.14996795556505021"/>
        <bgColor theme="9" tint="-0.249977111117893"/>
      </patternFill>
    </fill>
    <fill>
      <patternFill patternType="lightUp">
        <fgColor theme="0" tint="-0.14996795556505021"/>
        <bgColor theme="9" tint="0.39997558519241921"/>
      </patternFill>
    </fill>
    <fill>
      <patternFill patternType="solid">
        <fgColor theme="9" tint="-0.249977111117893"/>
        <bgColor theme="0" tint="-0.14993743705557422"/>
      </patternFill>
    </fill>
    <fill>
      <patternFill patternType="gray0625">
        <fgColor theme="0" tint="-0.24994659260841701"/>
        <bgColor theme="0" tint="-4.9989318521683403E-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6" fontId="5" fillId="6" borderId="1" xfId="0" applyNumberFormat="1" applyFont="1" applyFill="1" applyBorder="1" applyAlignment="1">
      <alignment vertical="center"/>
    </xf>
    <xf numFmtId="0" fontId="6" fillId="5" borderId="14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6" fontId="5" fillId="0" borderId="19" xfId="0" applyNumberFormat="1" applyFont="1" applyFill="1" applyBorder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6" fontId="2" fillId="6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6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6" fontId="2" fillId="0" borderId="0" xfId="0" applyNumberFormat="1" applyFont="1" applyFill="1" applyBorder="1" applyAlignment="1">
      <alignment vertical="center"/>
    </xf>
    <xf numFmtId="6" fontId="2" fillId="0" borderId="5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165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64" fontId="20" fillId="0" borderId="3" xfId="0" applyNumberFormat="1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6" fontId="20" fillId="6" borderId="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1" fontId="19" fillId="3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4" fontId="20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5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vertical="center" wrapText="1"/>
    </xf>
    <xf numFmtId="0" fontId="20" fillId="10" borderId="0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vertical="center"/>
    </xf>
    <xf numFmtId="0" fontId="20" fillId="9" borderId="4" xfId="0" applyFont="1" applyFill="1" applyBorder="1" applyAlignment="1">
      <alignment vertical="center"/>
    </xf>
    <xf numFmtId="0" fontId="20" fillId="9" borderId="4" xfId="0" applyFont="1" applyFill="1" applyBorder="1" applyAlignment="1">
      <alignment horizontal="center" vertical="center"/>
    </xf>
    <xf numFmtId="165" fontId="20" fillId="9" borderId="1" xfId="0" applyNumberFormat="1" applyFont="1" applyFill="1" applyBorder="1" applyAlignment="1">
      <alignment vertical="center"/>
    </xf>
    <xf numFmtId="0" fontId="20" fillId="9" borderId="1" xfId="0" applyFont="1" applyFill="1" applyBorder="1" applyAlignment="1">
      <alignment vertical="center"/>
    </xf>
    <xf numFmtId="164" fontId="20" fillId="9" borderId="1" xfId="0" applyNumberFormat="1" applyFont="1" applyFill="1" applyBorder="1" applyAlignment="1">
      <alignment horizontal="center" vertical="center"/>
    </xf>
    <xf numFmtId="164" fontId="20" fillId="9" borderId="3" xfId="0" applyNumberFormat="1" applyFont="1" applyFill="1" applyBorder="1" applyAlignment="1">
      <alignment vertical="center"/>
    </xf>
    <xf numFmtId="164" fontId="19" fillId="11" borderId="1" xfId="0" applyNumberFormat="1" applyFont="1" applyFill="1" applyBorder="1" applyAlignment="1">
      <alignment vertical="center" wrapText="1"/>
    </xf>
    <xf numFmtId="0" fontId="20" fillId="9" borderId="0" xfId="0" applyFont="1" applyFill="1" applyBorder="1" applyAlignment="1">
      <alignment vertical="center"/>
    </xf>
    <xf numFmtId="6" fontId="20" fillId="12" borderId="1" xfId="0" applyNumberFormat="1" applyFont="1" applyFill="1" applyBorder="1" applyAlignment="1">
      <alignment vertical="center"/>
    </xf>
    <xf numFmtId="1" fontId="20" fillId="12" borderId="1" xfId="0" applyNumberFormat="1" applyFont="1" applyFill="1" applyBorder="1" applyAlignment="1">
      <alignment vertical="center"/>
    </xf>
    <xf numFmtId="0" fontId="20" fillId="13" borderId="0" xfId="0" applyFont="1" applyFill="1" applyAlignment="1">
      <alignment vertical="center"/>
    </xf>
    <xf numFmtId="0" fontId="16" fillId="9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vertical="center" wrapText="1"/>
    </xf>
    <xf numFmtId="0" fontId="16" fillId="9" borderId="0" xfId="0" applyFont="1" applyFill="1" applyBorder="1" applyAlignment="1">
      <alignment vertical="center" wrapText="1"/>
    </xf>
    <xf numFmtId="0" fontId="14" fillId="8" borderId="0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vertical="center"/>
    </xf>
    <xf numFmtId="0" fontId="14" fillId="9" borderId="4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>
      <alignment vertical="center"/>
    </xf>
    <xf numFmtId="164" fontId="14" fillId="9" borderId="1" xfId="0" applyNumberFormat="1" applyFont="1" applyFill="1" applyBorder="1" applyAlignment="1">
      <alignment horizontal="center" vertical="center"/>
    </xf>
    <xf numFmtId="164" fontId="14" fillId="9" borderId="3" xfId="0" applyNumberFormat="1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64" fontId="17" fillId="14" borderId="7" xfId="0" applyNumberFormat="1" applyFont="1" applyFill="1" applyBorder="1" applyAlignment="1">
      <alignment horizontal="center" vertical="center" wrapText="1"/>
    </xf>
    <xf numFmtId="6" fontId="14" fillId="12" borderId="1" xfId="0" applyNumberFormat="1" applyFont="1" applyFill="1" applyBorder="1" applyAlignment="1">
      <alignment vertical="center"/>
    </xf>
    <xf numFmtId="1" fontId="14" fillId="12" borderId="1" xfId="0" applyNumberFormat="1" applyFont="1" applyFill="1" applyBorder="1" applyAlignment="1">
      <alignment vertical="center"/>
    </xf>
    <xf numFmtId="6" fontId="16" fillId="12" borderId="1" xfId="0" applyNumberFormat="1" applyFont="1" applyFill="1" applyBorder="1" applyAlignment="1">
      <alignment vertical="center"/>
    </xf>
    <xf numFmtId="6" fontId="16" fillId="9" borderId="5" xfId="0" applyNumberFormat="1" applyFont="1" applyFill="1" applyBorder="1" applyAlignment="1">
      <alignment vertical="center"/>
    </xf>
    <xf numFmtId="6" fontId="14" fillId="9" borderId="19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164" fontId="17" fillId="15" borderId="7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/>
    </xf>
    <xf numFmtId="1" fontId="6" fillId="4" borderId="7" xfId="0" applyNumberFormat="1" applyFont="1" applyFill="1" applyBorder="1" applyAlignment="1">
      <alignment horizontal="right" vertical="center" wrapText="1"/>
    </xf>
    <xf numFmtId="164" fontId="6" fillId="4" borderId="12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6" fontId="2" fillId="6" borderId="24" xfId="0" applyNumberFormat="1" applyFont="1" applyFill="1" applyBorder="1" applyAlignment="1">
      <alignment vertical="center"/>
    </xf>
    <xf numFmtId="6" fontId="2" fillId="6" borderId="25" xfId="0" applyNumberFormat="1" applyFont="1" applyFill="1" applyBorder="1" applyAlignment="1">
      <alignment vertical="center"/>
    </xf>
    <xf numFmtId="6" fontId="16" fillId="12" borderId="23" xfId="0" applyNumberFormat="1" applyFont="1" applyFill="1" applyBorder="1" applyAlignment="1">
      <alignment vertical="center"/>
    </xf>
    <xf numFmtId="164" fontId="6" fillId="4" borderId="2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64" fontId="17" fillId="17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4" fontId="16" fillId="16" borderId="1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1" fontId="20" fillId="6" borderId="3" xfId="0" applyNumberFormat="1" applyFont="1" applyFill="1" applyBorder="1" applyAlignment="1">
      <alignment vertical="center"/>
    </xf>
    <xf numFmtId="6" fontId="19" fillId="6" borderId="24" xfId="0" applyNumberFormat="1" applyFont="1" applyFill="1" applyBorder="1" applyAlignment="1">
      <alignment vertical="center"/>
    </xf>
    <xf numFmtId="6" fontId="19" fillId="6" borderId="25" xfId="0" applyNumberFormat="1" applyFont="1" applyFill="1" applyBorder="1" applyAlignment="1">
      <alignment vertical="center"/>
    </xf>
    <xf numFmtId="164" fontId="6" fillId="4" borderId="23" xfId="0" applyNumberFormat="1" applyFont="1" applyFill="1" applyBorder="1" applyAlignment="1">
      <alignment horizontal="right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1" fontId="20" fillId="0" borderId="11" xfId="0" applyNumberFormat="1" applyFont="1" applyFill="1" applyBorder="1" applyAlignment="1">
      <alignment vertical="center"/>
    </xf>
    <xf numFmtId="1" fontId="19" fillId="0" borderId="11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18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7" borderId="0" xfId="0" applyFont="1" applyFill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4" fillId="18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2" fillId="18" borderId="0" xfId="0" applyFont="1" applyFill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24" fillId="18" borderId="0" xfId="0" applyFont="1" applyFill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56082</xdr:colOff>
      <xdr:row>0</xdr:row>
      <xdr:rowOff>50800</xdr:rowOff>
    </xdr:from>
    <xdr:to>
      <xdr:col>1</xdr:col>
      <xdr:colOff>304800</xdr:colOff>
      <xdr:row>4</xdr:row>
      <xdr:rowOff>38100</xdr:rowOff>
    </xdr:to>
    <xdr:pic>
      <xdr:nvPicPr>
        <xdr:cNvPr id="2" name="Image 1" descr="logo Région carré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82" y="50800"/>
          <a:ext cx="877368" cy="91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49528</xdr:colOff>
      <xdr:row>0</xdr:row>
      <xdr:rowOff>18416</xdr:rowOff>
    </xdr:from>
    <xdr:to>
      <xdr:col>1</xdr:col>
      <xdr:colOff>438149</xdr:colOff>
      <xdr:row>4</xdr:row>
      <xdr:rowOff>136911</xdr:rowOff>
    </xdr:to>
    <xdr:pic>
      <xdr:nvPicPr>
        <xdr:cNvPr id="2" name="Image 1" descr="logo Région carré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8" y="18416"/>
          <a:ext cx="1017271" cy="100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1"/>
  <sheetViews>
    <sheetView showGridLines="0" tabSelected="1" topLeftCell="M21" zoomScaleNormal="100" workbookViewId="0">
      <selection activeCell="T33" sqref="T33"/>
    </sheetView>
  </sheetViews>
  <sheetFormatPr baseColWidth="10" defaultColWidth="9.33203125" defaultRowHeight="10.199999999999999" x14ac:dyDescent="0.3"/>
  <cols>
    <col min="1" max="1" width="9.109375" style="14" customWidth="1"/>
    <col min="2" max="2" width="13.44140625" style="14" customWidth="1"/>
    <col min="3" max="3" width="16.6640625" style="14" customWidth="1"/>
    <col min="4" max="4" width="0.33203125" style="22" customWidth="1"/>
    <col min="5" max="5" width="9.5546875" style="14" customWidth="1"/>
    <col min="6" max="7" width="18.6640625" style="14" customWidth="1"/>
    <col min="8" max="8" width="9.5546875" style="14" customWidth="1"/>
    <col min="9" max="9" width="10.44140625" style="14" customWidth="1"/>
    <col min="10" max="10" width="12" style="14" customWidth="1"/>
    <col min="11" max="11" width="9.5546875" style="23" customWidth="1"/>
    <col min="12" max="12" width="8.109375" style="14" customWidth="1"/>
    <col min="13" max="13" width="13.6640625" style="14" customWidth="1"/>
    <col min="14" max="14" width="0.6640625" style="22" customWidth="1"/>
    <col min="15" max="17" width="10.6640625" style="14" customWidth="1"/>
    <col min="18" max="18" width="0.88671875" style="22" customWidth="1"/>
    <col min="19" max="20" width="8.88671875" style="14" bestFit="1" customWidth="1"/>
    <col min="21" max="21" width="9.33203125" style="14" bestFit="1" customWidth="1"/>
    <col min="22" max="22" width="0.88671875" style="49" customWidth="1"/>
    <col min="23" max="23" width="17" style="22" customWidth="1"/>
    <col min="24" max="24" width="1" style="49" customWidth="1"/>
    <col min="25" max="27" width="10.6640625" style="14" customWidth="1"/>
    <col min="28" max="28" width="0.44140625" style="14" customWidth="1"/>
    <col min="29" max="29" width="10.6640625" style="14" customWidth="1"/>
    <col min="30" max="32" width="10.6640625" style="14" hidden="1" customWidth="1"/>
    <col min="33" max="34" width="10.6640625" style="14" customWidth="1"/>
    <col min="35" max="35" width="0.5546875" style="14" customWidth="1"/>
    <col min="36" max="36" width="10.6640625" style="14" customWidth="1"/>
    <col min="37" max="16384" width="9.33203125" style="14"/>
  </cols>
  <sheetData>
    <row r="1" spans="1:36" s="29" customFormat="1" ht="15.6" x14ac:dyDescent="0.3">
      <c r="D1" s="30"/>
      <c r="K1" s="50"/>
      <c r="N1" s="30"/>
      <c r="R1" s="30"/>
      <c r="V1" s="45"/>
      <c r="W1" s="30"/>
      <c r="X1" s="45"/>
    </row>
    <row r="2" spans="1:36" s="29" customFormat="1" ht="21" customHeight="1" x14ac:dyDescent="0.3">
      <c r="C2" s="159" t="s">
        <v>64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32"/>
      <c r="R2" s="32"/>
      <c r="S2" s="34"/>
      <c r="T2" s="34"/>
      <c r="U2" s="34"/>
      <c r="V2" s="32"/>
      <c r="W2" s="32"/>
      <c r="X2" s="32"/>
    </row>
    <row r="3" spans="1:36" s="29" customFormat="1" ht="18" x14ac:dyDescent="0.3">
      <c r="C3" s="159" t="s">
        <v>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32"/>
      <c r="R3" s="32"/>
      <c r="S3" s="34"/>
      <c r="T3" s="34"/>
      <c r="U3" s="34"/>
      <c r="V3" s="32"/>
      <c r="W3" s="32"/>
      <c r="X3" s="32"/>
    </row>
    <row r="4" spans="1:36" s="29" customFormat="1" ht="18" x14ac:dyDescent="0.3"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32"/>
      <c r="P4" s="33"/>
      <c r="R4" s="32"/>
      <c r="S4" s="34"/>
      <c r="T4" s="34"/>
      <c r="U4" s="34"/>
      <c r="V4" s="32"/>
      <c r="W4" s="32"/>
      <c r="X4" s="32"/>
    </row>
    <row r="5" spans="1:36" s="29" customFormat="1" ht="42.6" customHeight="1" x14ac:dyDescent="0.3">
      <c r="C5" s="160" t="s">
        <v>93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32"/>
      <c r="P5" s="33"/>
      <c r="R5" s="32"/>
      <c r="S5" s="34"/>
      <c r="T5" s="34"/>
      <c r="U5" s="34"/>
      <c r="V5" s="32"/>
      <c r="W5" s="32"/>
      <c r="X5" s="32"/>
    </row>
    <row r="6" spans="1:36" s="45" customFormat="1" ht="15.6" customHeight="1" x14ac:dyDescent="0.3"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32"/>
      <c r="P6" s="140"/>
      <c r="R6" s="32"/>
      <c r="S6" s="32"/>
      <c r="T6" s="32"/>
      <c r="U6" s="32"/>
      <c r="V6" s="32"/>
      <c r="W6" s="32"/>
      <c r="X6" s="32"/>
    </row>
    <row r="7" spans="1:36" s="45" customFormat="1" ht="15.6" customHeight="1" x14ac:dyDescent="0.3"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2"/>
      <c r="P7" s="140"/>
      <c r="R7" s="32"/>
      <c r="S7" s="32"/>
      <c r="T7" s="32"/>
      <c r="U7" s="32"/>
      <c r="V7" s="32"/>
      <c r="W7" s="32"/>
      <c r="X7" s="32"/>
    </row>
    <row r="8" spans="1:36" s="29" customFormat="1" ht="28.8" x14ac:dyDescent="0.3">
      <c r="A8" s="164" t="s">
        <v>47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32"/>
      <c r="W8" s="158" t="s">
        <v>48</v>
      </c>
      <c r="X8" s="32"/>
      <c r="Y8" s="175" t="s">
        <v>46</v>
      </c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6" s="29" customFormat="1" ht="16.2" thickBot="1" x14ac:dyDescent="0.3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32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</row>
    <row r="10" spans="1:36" s="44" customFormat="1" ht="31.2" customHeight="1" thickTop="1" thickBot="1" x14ac:dyDescent="0.35">
      <c r="A10" s="161" t="s">
        <v>15</v>
      </c>
      <c r="B10" s="162"/>
      <c r="C10" s="163"/>
      <c r="D10" s="24"/>
      <c r="E10" s="161" t="s">
        <v>21</v>
      </c>
      <c r="F10" s="162"/>
      <c r="G10" s="162"/>
      <c r="H10" s="162"/>
      <c r="I10" s="162"/>
      <c r="J10" s="162"/>
      <c r="K10" s="162"/>
      <c r="L10" s="162"/>
      <c r="M10" s="162"/>
      <c r="N10" s="24"/>
      <c r="O10" s="161" t="s">
        <v>61</v>
      </c>
      <c r="P10" s="162"/>
      <c r="Q10" s="163"/>
      <c r="R10" s="24"/>
      <c r="S10" s="161" t="s">
        <v>91</v>
      </c>
      <c r="T10" s="162"/>
      <c r="U10" s="162"/>
      <c r="V10" s="46"/>
      <c r="W10" s="165" t="s">
        <v>49</v>
      </c>
      <c r="X10" s="46"/>
      <c r="Y10" s="168" t="s">
        <v>25</v>
      </c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</row>
    <row r="11" spans="1:36" s="44" customFormat="1" ht="28.95" customHeight="1" thickTop="1" thickBot="1" x14ac:dyDescent="0.35">
      <c r="A11" s="170" t="s">
        <v>4</v>
      </c>
      <c r="B11" s="170" t="s">
        <v>56</v>
      </c>
      <c r="C11" s="170" t="s">
        <v>18</v>
      </c>
      <c r="D11" s="24"/>
      <c r="E11" s="170" t="s">
        <v>19</v>
      </c>
      <c r="F11" s="170" t="s">
        <v>102</v>
      </c>
      <c r="G11" s="170" t="s">
        <v>65</v>
      </c>
      <c r="H11" s="170" t="s">
        <v>16</v>
      </c>
      <c r="I11" s="170" t="s">
        <v>57</v>
      </c>
      <c r="J11" s="80" t="s">
        <v>54</v>
      </c>
      <c r="K11" s="170" t="s">
        <v>53</v>
      </c>
      <c r="L11" s="185" t="s">
        <v>6</v>
      </c>
      <c r="M11" s="186"/>
      <c r="N11" s="24"/>
      <c r="O11" s="170" t="s">
        <v>100</v>
      </c>
      <c r="P11" s="170" t="s">
        <v>24</v>
      </c>
      <c r="Q11" s="187" t="s">
        <v>26</v>
      </c>
      <c r="R11" s="24"/>
      <c r="S11" s="189" t="s">
        <v>12</v>
      </c>
      <c r="T11" s="170" t="s">
        <v>13</v>
      </c>
      <c r="U11" s="170" t="s">
        <v>14</v>
      </c>
      <c r="V11" s="40"/>
      <c r="W11" s="166"/>
      <c r="X11" s="40"/>
      <c r="Y11" s="176" t="s">
        <v>32</v>
      </c>
      <c r="Z11" s="177"/>
      <c r="AA11" s="178"/>
      <c r="AB11" s="36"/>
      <c r="AC11" s="179" t="s">
        <v>28</v>
      </c>
      <c r="AD11" s="180"/>
      <c r="AE11" s="180"/>
      <c r="AF11" s="180"/>
      <c r="AG11" s="180"/>
      <c r="AH11" s="181"/>
      <c r="AI11" s="7"/>
      <c r="AJ11" s="182" t="s">
        <v>51</v>
      </c>
    </row>
    <row r="12" spans="1:36" s="44" customFormat="1" ht="71.400000000000006" customHeight="1" thickTop="1" thickBot="1" x14ac:dyDescent="0.35">
      <c r="A12" s="171"/>
      <c r="B12" s="171"/>
      <c r="C12" s="171"/>
      <c r="D12" s="25"/>
      <c r="E12" s="171"/>
      <c r="F12" s="171"/>
      <c r="G12" s="171"/>
      <c r="H12" s="171"/>
      <c r="I12" s="171"/>
      <c r="J12" s="154" t="s">
        <v>55</v>
      </c>
      <c r="K12" s="171"/>
      <c r="L12" s="43" t="s">
        <v>5</v>
      </c>
      <c r="M12" s="43" t="s">
        <v>7</v>
      </c>
      <c r="N12" s="27"/>
      <c r="O12" s="171"/>
      <c r="P12" s="171"/>
      <c r="Q12" s="188"/>
      <c r="R12" s="24"/>
      <c r="S12" s="190"/>
      <c r="T12" s="171"/>
      <c r="U12" s="171"/>
      <c r="V12" s="47"/>
      <c r="W12" s="167"/>
      <c r="X12" s="47"/>
      <c r="Y12" s="42" t="s">
        <v>0</v>
      </c>
      <c r="Z12" s="42" t="s">
        <v>31</v>
      </c>
      <c r="AA12" s="42" t="s">
        <v>29</v>
      </c>
      <c r="AB12" s="36"/>
      <c r="AC12" s="42" t="s">
        <v>2</v>
      </c>
      <c r="AD12" s="119" t="s">
        <v>41</v>
      </c>
      <c r="AE12" s="119" t="s">
        <v>42</v>
      </c>
      <c r="AF12" s="119" t="s">
        <v>43</v>
      </c>
      <c r="AG12" s="42" t="s">
        <v>31</v>
      </c>
      <c r="AH12" s="42" t="s">
        <v>30</v>
      </c>
      <c r="AI12" s="8"/>
      <c r="AJ12" s="183"/>
    </row>
    <row r="13" spans="1:36" s="3" customFormat="1" ht="10.8" thickTop="1" x14ac:dyDescent="0.3">
      <c r="A13" s="4"/>
      <c r="B13" s="4"/>
      <c r="C13" s="4"/>
      <c r="D13" s="21"/>
      <c r="E13" s="1"/>
      <c r="F13" s="1"/>
      <c r="G13" s="1"/>
      <c r="H13" s="1"/>
      <c r="I13" s="1"/>
      <c r="J13" s="1"/>
      <c r="K13" s="1"/>
      <c r="L13" s="1"/>
      <c r="M13" s="1"/>
      <c r="N13" s="21"/>
      <c r="O13" s="1"/>
      <c r="P13" s="1"/>
      <c r="Q13" s="1"/>
      <c r="R13" s="21"/>
      <c r="S13" s="1"/>
      <c r="T13" s="1"/>
      <c r="U13" s="1"/>
      <c r="V13" s="21"/>
      <c r="W13" s="21"/>
      <c r="X13" s="21"/>
      <c r="Y13" s="15"/>
      <c r="Z13" s="15"/>
      <c r="AA13" s="15"/>
      <c r="AB13" s="37"/>
      <c r="AC13" s="15"/>
      <c r="AD13" s="15"/>
      <c r="AE13" s="15"/>
      <c r="AF13" s="15"/>
      <c r="AG13" s="15"/>
      <c r="AH13" s="15"/>
      <c r="AI13" s="15"/>
    </row>
    <row r="14" spans="1:36" s="3" customFormat="1" ht="10.95" customHeight="1" thickBot="1" x14ac:dyDescent="0.35">
      <c r="A14" s="184" t="s">
        <v>34</v>
      </c>
      <c r="B14" s="184"/>
      <c r="C14" s="184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99"/>
      <c r="O14" s="100"/>
      <c r="P14" s="100"/>
      <c r="Q14" s="100"/>
      <c r="R14" s="99"/>
      <c r="S14" s="100"/>
      <c r="T14" s="100"/>
      <c r="U14" s="100"/>
      <c r="V14" s="99"/>
      <c r="W14" s="99"/>
      <c r="X14" s="99"/>
      <c r="Y14" s="101"/>
      <c r="Z14" s="101"/>
      <c r="AA14" s="101"/>
      <c r="AB14" s="102"/>
      <c r="AC14" s="101"/>
      <c r="AD14" s="101"/>
      <c r="AE14" s="101"/>
      <c r="AF14" s="101"/>
      <c r="AG14" s="101"/>
      <c r="AH14" s="101"/>
      <c r="AI14" s="101"/>
      <c r="AJ14" s="103"/>
    </row>
    <row r="15" spans="1:36" ht="15" thickTop="1" thickBot="1" x14ac:dyDescent="0.35">
      <c r="A15" s="104" t="s">
        <v>99</v>
      </c>
      <c r="B15" s="104" t="s">
        <v>8</v>
      </c>
      <c r="C15" s="104" t="s">
        <v>27</v>
      </c>
      <c r="D15" s="105"/>
      <c r="E15" s="106" t="s">
        <v>22</v>
      </c>
      <c r="F15" s="106" t="s">
        <v>23</v>
      </c>
      <c r="G15" s="106" t="s">
        <v>68</v>
      </c>
      <c r="H15" s="107">
        <v>50023115</v>
      </c>
      <c r="I15" s="104" t="s">
        <v>94</v>
      </c>
      <c r="J15" s="104" t="s">
        <v>44</v>
      </c>
      <c r="K15" s="104">
        <v>24</v>
      </c>
      <c r="L15" s="108">
        <v>34000</v>
      </c>
      <c r="M15" s="109" t="s">
        <v>9</v>
      </c>
      <c r="N15" s="105"/>
      <c r="O15" s="110">
        <v>8433</v>
      </c>
      <c r="P15" s="111">
        <v>6844</v>
      </c>
      <c r="Q15" s="141">
        <f>P15-O15</f>
        <v>-1589</v>
      </c>
      <c r="R15" s="112"/>
      <c r="S15" s="109">
        <v>10</v>
      </c>
      <c r="T15" s="109">
        <v>5</v>
      </c>
      <c r="U15" s="109"/>
      <c r="V15" s="112"/>
      <c r="W15" s="120" t="s">
        <v>62</v>
      </c>
      <c r="X15" s="112"/>
      <c r="Y15" s="5">
        <f>IF(W15="ZRR",1500,IF(W15="QPV",1500,IF(W15="METIERS RARES",1500,IF(W15="HORS ZRR QPV",1000,IF(W15="",0)))))</f>
        <v>1500</v>
      </c>
      <c r="Z15" s="115">
        <f>S15+T15+U15</f>
        <v>15</v>
      </c>
      <c r="AA15" s="116">
        <f>Y15*Z15</f>
        <v>22500</v>
      </c>
      <c r="AB15" s="117"/>
      <c r="AC15" s="114">
        <v>500</v>
      </c>
      <c r="AD15" s="115">
        <f>IF(S15&lt;=7,S15,0)</f>
        <v>0</v>
      </c>
      <c r="AE15" s="115">
        <f t="shared" ref="AE15:AF15" si="0">IF(T15&lt;=7,T15,0)</f>
        <v>5</v>
      </c>
      <c r="AF15" s="115">
        <f t="shared" si="0"/>
        <v>0</v>
      </c>
      <c r="AG15" s="115">
        <f>AD15+AE15+AF15</f>
        <v>5</v>
      </c>
      <c r="AH15" s="116">
        <f>AG15*AC15</f>
        <v>2500</v>
      </c>
      <c r="AI15" s="118"/>
      <c r="AJ15" s="127">
        <f>AA15+AH15</f>
        <v>25000</v>
      </c>
    </row>
    <row r="16" spans="1:36" s="3" customFormat="1" ht="11.4" thickTop="1" thickBot="1" x14ac:dyDescent="0.35">
      <c r="A16" s="4"/>
      <c r="B16" s="4"/>
      <c r="C16" s="4"/>
      <c r="D16" s="21"/>
      <c r="E16" s="1"/>
      <c r="F16" s="1"/>
      <c r="G16" s="1"/>
      <c r="H16" s="1"/>
      <c r="I16" s="1"/>
      <c r="J16" s="1"/>
      <c r="K16" s="1"/>
      <c r="L16" s="1"/>
      <c r="M16" s="1"/>
      <c r="N16" s="21"/>
      <c r="O16" s="1"/>
      <c r="P16" s="1"/>
      <c r="Q16" s="1"/>
      <c r="R16" s="21"/>
      <c r="S16" s="1"/>
      <c r="T16" s="1"/>
      <c r="U16" s="1"/>
      <c r="V16" s="21"/>
      <c r="W16" s="15"/>
      <c r="X16" s="21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5" customHeight="1" thickTop="1" thickBot="1" x14ac:dyDescent="0.35">
      <c r="A17" s="129"/>
      <c r="B17" s="130"/>
      <c r="C17" s="130"/>
      <c r="D17" s="131"/>
      <c r="E17" s="132"/>
      <c r="F17" s="132"/>
      <c r="G17" s="155"/>
      <c r="H17" s="130"/>
      <c r="I17" s="130"/>
      <c r="J17" s="133"/>
      <c r="K17" s="133"/>
      <c r="L17" s="134"/>
      <c r="M17" s="130"/>
      <c r="N17" s="131"/>
      <c r="O17" s="135"/>
      <c r="P17" s="136"/>
      <c r="Q17" s="141">
        <f>P17-O17</f>
        <v>0</v>
      </c>
      <c r="S17" s="130"/>
      <c r="T17" s="130"/>
      <c r="U17" s="130"/>
      <c r="V17" s="137"/>
      <c r="W17" s="138"/>
      <c r="X17" s="22"/>
      <c r="Y17" s="5">
        <f>IF(W17="ZRR",1500,IF(W17="QPV",1500,IF(W17="METIERS RARES",1500,IF(W17="HORS ZRR QPV",1000,IF(W17="",0)))))</f>
        <v>0</v>
      </c>
      <c r="Z17" s="10">
        <f>S17+T17+U17</f>
        <v>0</v>
      </c>
      <c r="AA17" s="11">
        <f>Y17*Z17</f>
        <v>0</v>
      </c>
      <c r="AB17" s="39"/>
      <c r="AC17" s="5">
        <v>500</v>
      </c>
      <c r="AD17" s="115">
        <f t="shared" ref="AD17" si="1">IF(S17&lt;=7,S17,0)</f>
        <v>0</v>
      </c>
      <c r="AE17" s="115">
        <f t="shared" ref="AE17" si="2">IF(T17&lt;=7,T17,0)</f>
        <v>0</v>
      </c>
      <c r="AF17" s="115">
        <f t="shared" ref="AF17" si="3">IF(U17&lt;=7,U17,0)</f>
        <v>0</v>
      </c>
      <c r="AG17" s="115">
        <f>AD17+AE17+AF17</f>
        <v>0</v>
      </c>
      <c r="AH17" s="11">
        <f>AG17*AC17</f>
        <v>0</v>
      </c>
      <c r="AI17" s="9"/>
      <c r="AJ17" s="125">
        <f>AA17+AH17</f>
        <v>0</v>
      </c>
    </row>
    <row r="18" spans="1:36" ht="15" customHeight="1" thickTop="1" thickBot="1" x14ac:dyDescent="0.35">
      <c r="A18" s="129"/>
      <c r="B18" s="130"/>
      <c r="C18" s="130"/>
      <c r="D18" s="131"/>
      <c r="E18" s="132"/>
      <c r="F18" s="132"/>
      <c r="G18" s="155"/>
      <c r="H18" s="130"/>
      <c r="I18" s="130"/>
      <c r="J18" s="133"/>
      <c r="K18" s="133"/>
      <c r="L18" s="134"/>
      <c r="M18" s="130"/>
      <c r="N18" s="131"/>
      <c r="O18" s="135"/>
      <c r="P18" s="136"/>
      <c r="Q18" s="141">
        <f t="shared" ref="Q18:Q54" si="4">P18-O18</f>
        <v>0</v>
      </c>
      <c r="S18" s="130"/>
      <c r="T18" s="130"/>
      <c r="U18" s="130"/>
      <c r="V18" s="137"/>
      <c r="W18" s="138"/>
      <c r="X18" s="22"/>
      <c r="Y18" s="5">
        <f t="shared" ref="Y18:Y53" si="5">IF(W18="ZRR",1500,IF(W18="QPV",1500,IF(W18="METIERS RARES",1500,IF(W18="HORS ZRR QPV",1000,IF(W18="",0)))))</f>
        <v>0</v>
      </c>
      <c r="Z18" s="10">
        <f t="shared" ref="Z18" si="6">S18+T18+U18</f>
        <v>0</v>
      </c>
      <c r="AA18" s="11">
        <f t="shared" ref="AA18" si="7">Y18*Z18</f>
        <v>0</v>
      </c>
      <c r="AB18" s="39"/>
      <c r="AC18" s="5">
        <v>500</v>
      </c>
      <c r="AD18" s="115">
        <f t="shared" ref="AD18" si="8">IF(S18&lt;=7,S18,0)</f>
        <v>0</v>
      </c>
      <c r="AE18" s="115">
        <f t="shared" ref="AE18" si="9">IF(T18&lt;=7,T18,0)</f>
        <v>0</v>
      </c>
      <c r="AF18" s="115">
        <f t="shared" ref="AF18" si="10">IF(U18&lt;=7,U18,0)</f>
        <v>0</v>
      </c>
      <c r="AG18" s="115">
        <f t="shared" ref="AG18" si="11">AD18+AE18+AF18</f>
        <v>0</v>
      </c>
      <c r="AH18" s="11">
        <f t="shared" ref="AH18" si="12">AG18*AC18</f>
        <v>0</v>
      </c>
      <c r="AI18" s="9"/>
      <c r="AJ18" s="126">
        <f t="shared" ref="AJ18" si="13">AA18+AH18</f>
        <v>0</v>
      </c>
    </row>
    <row r="19" spans="1:36" ht="15" customHeight="1" thickTop="1" thickBot="1" x14ac:dyDescent="0.35">
      <c r="A19" s="129"/>
      <c r="B19" s="130"/>
      <c r="C19" s="130"/>
      <c r="D19" s="131"/>
      <c r="E19" s="132"/>
      <c r="F19" s="132"/>
      <c r="G19" s="155"/>
      <c r="H19" s="130"/>
      <c r="I19" s="130"/>
      <c r="J19" s="133"/>
      <c r="K19" s="133"/>
      <c r="L19" s="134"/>
      <c r="M19" s="130"/>
      <c r="N19" s="131"/>
      <c r="O19" s="135"/>
      <c r="P19" s="136"/>
      <c r="Q19" s="141">
        <f t="shared" si="4"/>
        <v>0</v>
      </c>
      <c r="S19" s="130"/>
      <c r="T19" s="130"/>
      <c r="U19" s="130"/>
      <c r="V19" s="137"/>
      <c r="W19" s="138"/>
      <c r="X19" s="22"/>
      <c r="Y19" s="5">
        <f t="shared" si="5"/>
        <v>0</v>
      </c>
      <c r="Z19" s="10">
        <f t="shared" ref="Z19:Z53" si="14">S19+T19+U19</f>
        <v>0</v>
      </c>
      <c r="AA19" s="11">
        <f t="shared" ref="AA19:AA53" si="15">Y19*Z19</f>
        <v>0</v>
      </c>
      <c r="AB19" s="39"/>
      <c r="AC19" s="5">
        <v>500</v>
      </c>
      <c r="AD19" s="115">
        <f t="shared" ref="AD19:AD53" si="16">IF(S19&lt;=7,S19,0)</f>
        <v>0</v>
      </c>
      <c r="AE19" s="115">
        <f t="shared" ref="AE19:AE53" si="17">IF(T19&lt;=7,T19,0)</f>
        <v>0</v>
      </c>
      <c r="AF19" s="115">
        <f t="shared" ref="AF19:AF53" si="18">IF(U19&lt;=7,U19,0)</f>
        <v>0</v>
      </c>
      <c r="AG19" s="115">
        <f t="shared" ref="AG19:AG53" si="19">AD19+AE19+AF19</f>
        <v>0</v>
      </c>
      <c r="AH19" s="11">
        <f t="shared" ref="AH19:AH53" si="20">AG19*AC19</f>
        <v>0</v>
      </c>
      <c r="AI19" s="9"/>
      <c r="AJ19" s="126">
        <f t="shared" ref="AJ19:AJ53" si="21">AA19+AH19</f>
        <v>0</v>
      </c>
    </row>
    <row r="20" spans="1:36" ht="15" customHeight="1" thickTop="1" thickBot="1" x14ac:dyDescent="0.35">
      <c r="A20" s="129"/>
      <c r="B20" s="130"/>
      <c r="C20" s="130"/>
      <c r="D20" s="131"/>
      <c r="E20" s="132"/>
      <c r="F20" s="132"/>
      <c r="G20" s="155"/>
      <c r="H20" s="130"/>
      <c r="I20" s="130"/>
      <c r="J20" s="133"/>
      <c r="K20" s="133"/>
      <c r="L20" s="134"/>
      <c r="M20" s="130"/>
      <c r="N20" s="131"/>
      <c r="O20" s="135"/>
      <c r="P20" s="136"/>
      <c r="Q20" s="141">
        <f t="shared" si="4"/>
        <v>0</v>
      </c>
      <c r="S20" s="130"/>
      <c r="T20" s="130"/>
      <c r="U20" s="130"/>
      <c r="V20" s="137"/>
      <c r="W20" s="138"/>
      <c r="X20" s="22"/>
      <c r="Y20" s="5">
        <f t="shared" si="5"/>
        <v>0</v>
      </c>
      <c r="Z20" s="10">
        <f t="shared" si="14"/>
        <v>0</v>
      </c>
      <c r="AA20" s="11">
        <f t="shared" si="15"/>
        <v>0</v>
      </c>
      <c r="AB20" s="39"/>
      <c r="AC20" s="5">
        <v>500</v>
      </c>
      <c r="AD20" s="115">
        <f t="shared" si="16"/>
        <v>0</v>
      </c>
      <c r="AE20" s="115">
        <f t="shared" si="17"/>
        <v>0</v>
      </c>
      <c r="AF20" s="115">
        <f t="shared" si="18"/>
        <v>0</v>
      </c>
      <c r="AG20" s="115">
        <f t="shared" si="19"/>
        <v>0</v>
      </c>
      <c r="AH20" s="11">
        <f t="shared" si="20"/>
        <v>0</v>
      </c>
      <c r="AI20" s="9"/>
      <c r="AJ20" s="126">
        <f t="shared" si="21"/>
        <v>0</v>
      </c>
    </row>
    <row r="21" spans="1:36" ht="15" customHeight="1" thickTop="1" thickBot="1" x14ac:dyDescent="0.35">
      <c r="A21" s="129"/>
      <c r="B21" s="130"/>
      <c r="C21" s="130"/>
      <c r="D21" s="131"/>
      <c r="E21" s="132"/>
      <c r="F21" s="132"/>
      <c r="G21" s="155"/>
      <c r="H21" s="130"/>
      <c r="I21" s="130"/>
      <c r="J21" s="133"/>
      <c r="K21" s="133"/>
      <c r="L21" s="134"/>
      <c r="M21" s="130"/>
      <c r="N21" s="131"/>
      <c r="O21" s="135"/>
      <c r="P21" s="136"/>
      <c r="Q21" s="141">
        <f t="shared" si="4"/>
        <v>0</v>
      </c>
      <c r="S21" s="130"/>
      <c r="T21" s="130"/>
      <c r="U21" s="130"/>
      <c r="V21" s="137"/>
      <c r="W21" s="138"/>
      <c r="X21" s="22"/>
      <c r="Y21" s="5">
        <f t="shared" si="5"/>
        <v>0</v>
      </c>
      <c r="Z21" s="10">
        <f t="shared" si="14"/>
        <v>0</v>
      </c>
      <c r="AA21" s="11">
        <f t="shared" si="15"/>
        <v>0</v>
      </c>
      <c r="AB21" s="39"/>
      <c r="AC21" s="5">
        <v>500</v>
      </c>
      <c r="AD21" s="115">
        <f t="shared" si="16"/>
        <v>0</v>
      </c>
      <c r="AE21" s="115">
        <f t="shared" si="17"/>
        <v>0</v>
      </c>
      <c r="AF21" s="115">
        <f t="shared" si="18"/>
        <v>0</v>
      </c>
      <c r="AG21" s="115">
        <f t="shared" si="19"/>
        <v>0</v>
      </c>
      <c r="AH21" s="11">
        <f t="shared" si="20"/>
        <v>0</v>
      </c>
      <c r="AI21" s="9"/>
      <c r="AJ21" s="126">
        <f t="shared" si="21"/>
        <v>0</v>
      </c>
    </row>
    <row r="22" spans="1:36" ht="15" customHeight="1" thickTop="1" thickBot="1" x14ac:dyDescent="0.35">
      <c r="A22" s="129"/>
      <c r="B22" s="130"/>
      <c r="C22" s="130"/>
      <c r="D22" s="131"/>
      <c r="E22" s="132"/>
      <c r="F22" s="132"/>
      <c r="G22" s="155"/>
      <c r="H22" s="130"/>
      <c r="I22" s="130"/>
      <c r="J22" s="133"/>
      <c r="K22" s="133"/>
      <c r="L22" s="134"/>
      <c r="M22" s="130"/>
      <c r="N22" s="131"/>
      <c r="O22" s="135"/>
      <c r="P22" s="136"/>
      <c r="Q22" s="141">
        <f t="shared" si="4"/>
        <v>0</v>
      </c>
      <c r="S22" s="130"/>
      <c r="T22" s="130"/>
      <c r="U22" s="130"/>
      <c r="V22" s="137"/>
      <c r="W22" s="138"/>
      <c r="X22" s="22"/>
      <c r="Y22" s="5">
        <f t="shared" si="5"/>
        <v>0</v>
      </c>
      <c r="Z22" s="10">
        <f t="shared" si="14"/>
        <v>0</v>
      </c>
      <c r="AA22" s="11">
        <f t="shared" si="15"/>
        <v>0</v>
      </c>
      <c r="AB22" s="39"/>
      <c r="AC22" s="5">
        <v>500</v>
      </c>
      <c r="AD22" s="115">
        <f t="shared" si="16"/>
        <v>0</v>
      </c>
      <c r="AE22" s="115">
        <f t="shared" si="17"/>
        <v>0</v>
      </c>
      <c r="AF22" s="115">
        <f t="shared" si="18"/>
        <v>0</v>
      </c>
      <c r="AG22" s="115">
        <f t="shared" si="19"/>
        <v>0</v>
      </c>
      <c r="AH22" s="11">
        <f t="shared" si="20"/>
        <v>0</v>
      </c>
      <c r="AI22" s="9"/>
      <c r="AJ22" s="126">
        <f t="shared" si="21"/>
        <v>0</v>
      </c>
    </row>
    <row r="23" spans="1:36" ht="15" customHeight="1" thickTop="1" thickBot="1" x14ac:dyDescent="0.35">
      <c r="A23" s="129"/>
      <c r="B23" s="130"/>
      <c r="C23" s="130"/>
      <c r="D23" s="131"/>
      <c r="E23" s="132"/>
      <c r="F23" s="132"/>
      <c r="G23" s="155"/>
      <c r="H23" s="130"/>
      <c r="I23" s="130"/>
      <c r="J23" s="133"/>
      <c r="K23" s="133"/>
      <c r="L23" s="134"/>
      <c r="M23" s="130"/>
      <c r="N23" s="131"/>
      <c r="O23" s="135"/>
      <c r="P23" s="136"/>
      <c r="Q23" s="141">
        <f t="shared" si="4"/>
        <v>0</v>
      </c>
      <c r="S23" s="130"/>
      <c r="T23" s="130"/>
      <c r="U23" s="130"/>
      <c r="V23" s="137"/>
      <c r="W23" s="138"/>
      <c r="X23" s="22"/>
      <c r="Y23" s="5">
        <f t="shared" si="5"/>
        <v>0</v>
      </c>
      <c r="Z23" s="10">
        <f t="shared" si="14"/>
        <v>0</v>
      </c>
      <c r="AA23" s="11">
        <f t="shared" si="15"/>
        <v>0</v>
      </c>
      <c r="AB23" s="39"/>
      <c r="AC23" s="5">
        <v>500</v>
      </c>
      <c r="AD23" s="115">
        <f t="shared" si="16"/>
        <v>0</v>
      </c>
      <c r="AE23" s="115">
        <f t="shared" si="17"/>
        <v>0</v>
      </c>
      <c r="AF23" s="115">
        <f t="shared" si="18"/>
        <v>0</v>
      </c>
      <c r="AG23" s="115">
        <f t="shared" si="19"/>
        <v>0</v>
      </c>
      <c r="AH23" s="11">
        <f t="shared" si="20"/>
        <v>0</v>
      </c>
      <c r="AI23" s="9"/>
      <c r="AJ23" s="126">
        <f t="shared" si="21"/>
        <v>0</v>
      </c>
    </row>
    <row r="24" spans="1:36" ht="15" customHeight="1" thickTop="1" thickBot="1" x14ac:dyDescent="0.35">
      <c r="A24" s="129"/>
      <c r="B24" s="130"/>
      <c r="C24" s="130"/>
      <c r="D24" s="131"/>
      <c r="E24" s="132"/>
      <c r="F24" s="132"/>
      <c r="G24" s="155"/>
      <c r="H24" s="130"/>
      <c r="I24" s="130"/>
      <c r="J24" s="133"/>
      <c r="K24" s="133"/>
      <c r="L24" s="134"/>
      <c r="M24" s="130"/>
      <c r="N24" s="131"/>
      <c r="O24" s="135"/>
      <c r="P24" s="136"/>
      <c r="Q24" s="141">
        <f t="shared" si="4"/>
        <v>0</v>
      </c>
      <c r="S24" s="130"/>
      <c r="T24" s="130"/>
      <c r="U24" s="130"/>
      <c r="V24" s="137"/>
      <c r="W24" s="138"/>
      <c r="X24" s="22"/>
      <c r="Y24" s="5">
        <f t="shared" si="5"/>
        <v>0</v>
      </c>
      <c r="Z24" s="10">
        <f t="shared" si="14"/>
        <v>0</v>
      </c>
      <c r="AA24" s="11">
        <f t="shared" si="15"/>
        <v>0</v>
      </c>
      <c r="AB24" s="39"/>
      <c r="AC24" s="5">
        <v>500</v>
      </c>
      <c r="AD24" s="115">
        <f t="shared" si="16"/>
        <v>0</v>
      </c>
      <c r="AE24" s="115">
        <f t="shared" si="17"/>
        <v>0</v>
      </c>
      <c r="AF24" s="115">
        <f t="shared" si="18"/>
        <v>0</v>
      </c>
      <c r="AG24" s="115">
        <f t="shared" si="19"/>
        <v>0</v>
      </c>
      <c r="AH24" s="11">
        <f t="shared" si="20"/>
        <v>0</v>
      </c>
      <c r="AI24" s="9"/>
      <c r="AJ24" s="126">
        <f t="shared" si="21"/>
        <v>0</v>
      </c>
    </row>
    <row r="25" spans="1:36" ht="15" customHeight="1" thickTop="1" thickBot="1" x14ac:dyDescent="0.35">
      <c r="A25" s="129"/>
      <c r="B25" s="130"/>
      <c r="C25" s="130"/>
      <c r="D25" s="131"/>
      <c r="E25" s="132"/>
      <c r="F25" s="132"/>
      <c r="G25" s="155"/>
      <c r="H25" s="130"/>
      <c r="I25" s="130"/>
      <c r="J25" s="133"/>
      <c r="K25" s="133"/>
      <c r="L25" s="134"/>
      <c r="M25" s="130"/>
      <c r="N25" s="131"/>
      <c r="O25" s="135"/>
      <c r="P25" s="136"/>
      <c r="Q25" s="141">
        <f t="shared" si="4"/>
        <v>0</v>
      </c>
      <c r="S25" s="130"/>
      <c r="T25" s="130"/>
      <c r="U25" s="130"/>
      <c r="V25" s="137"/>
      <c r="W25" s="138"/>
      <c r="X25" s="22"/>
      <c r="Y25" s="5">
        <f t="shared" si="5"/>
        <v>0</v>
      </c>
      <c r="Z25" s="10">
        <f t="shared" si="14"/>
        <v>0</v>
      </c>
      <c r="AA25" s="11">
        <f t="shared" si="15"/>
        <v>0</v>
      </c>
      <c r="AB25" s="39"/>
      <c r="AC25" s="5">
        <v>500</v>
      </c>
      <c r="AD25" s="115">
        <f t="shared" si="16"/>
        <v>0</v>
      </c>
      <c r="AE25" s="115">
        <f t="shared" si="17"/>
        <v>0</v>
      </c>
      <c r="AF25" s="115">
        <f t="shared" si="18"/>
        <v>0</v>
      </c>
      <c r="AG25" s="115">
        <f t="shared" si="19"/>
        <v>0</v>
      </c>
      <c r="AH25" s="11">
        <f t="shared" si="20"/>
        <v>0</v>
      </c>
      <c r="AI25" s="9"/>
      <c r="AJ25" s="126">
        <f t="shared" si="21"/>
        <v>0</v>
      </c>
    </row>
    <row r="26" spans="1:36" ht="15" customHeight="1" thickTop="1" thickBot="1" x14ac:dyDescent="0.35">
      <c r="A26" s="129"/>
      <c r="B26" s="130"/>
      <c r="C26" s="130"/>
      <c r="D26" s="131"/>
      <c r="E26" s="132"/>
      <c r="F26" s="132"/>
      <c r="G26" s="155"/>
      <c r="H26" s="130"/>
      <c r="I26" s="130"/>
      <c r="J26" s="133"/>
      <c r="K26" s="133"/>
      <c r="L26" s="134"/>
      <c r="M26" s="130"/>
      <c r="N26" s="131"/>
      <c r="O26" s="135"/>
      <c r="P26" s="136"/>
      <c r="Q26" s="141">
        <f t="shared" si="4"/>
        <v>0</v>
      </c>
      <c r="S26" s="130"/>
      <c r="T26" s="130"/>
      <c r="U26" s="130"/>
      <c r="V26" s="137"/>
      <c r="W26" s="138"/>
      <c r="X26" s="22"/>
      <c r="Y26" s="5">
        <f t="shared" si="5"/>
        <v>0</v>
      </c>
      <c r="Z26" s="10">
        <f t="shared" si="14"/>
        <v>0</v>
      </c>
      <c r="AA26" s="11">
        <f t="shared" si="15"/>
        <v>0</v>
      </c>
      <c r="AB26" s="39"/>
      <c r="AC26" s="5">
        <v>500</v>
      </c>
      <c r="AD26" s="115">
        <f t="shared" si="16"/>
        <v>0</v>
      </c>
      <c r="AE26" s="115">
        <f t="shared" si="17"/>
        <v>0</v>
      </c>
      <c r="AF26" s="115">
        <f t="shared" si="18"/>
        <v>0</v>
      </c>
      <c r="AG26" s="115">
        <f t="shared" si="19"/>
        <v>0</v>
      </c>
      <c r="AH26" s="11">
        <f t="shared" si="20"/>
        <v>0</v>
      </c>
      <c r="AI26" s="9"/>
      <c r="AJ26" s="126">
        <f t="shared" si="21"/>
        <v>0</v>
      </c>
    </row>
    <row r="27" spans="1:36" ht="15" customHeight="1" thickTop="1" thickBot="1" x14ac:dyDescent="0.35">
      <c r="A27" s="129"/>
      <c r="B27" s="130"/>
      <c r="C27" s="130"/>
      <c r="D27" s="131"/>
      <c r="E27" s="132"/>
      <c r="F27" s="132"/>
      <c r="G27" s="155"/>
      <c r="H27" s="130"/>
      <c r="I27" s="130"/>
      <c r="J27" s="133"/>
      <c r="K27" s="133"/>
      <c r="L27" s="134"/>
      <c r="M27" s="130"/>
      <c r="N27" s="131"/>
      <c r="O27" s="135"/>
      <c r="P27" s="136"/>
      <c r="Q27" s="141">
        <f t="shared" si="4"/>
        <v>0</v>
      </c>
      <c r="S27" s="130"/>
      <c r="T27" s="130"/>
      <c r="U27" s="130"/>
      <c r="V27" s="137"/>
      <c r="W27" s="138"/>
      <c r="X27" s="22"/>
      <c r="Y27" s="5">
        <f t="shared" si="5"/>
        <v>0</v>
      </c>
      <c r="Z27" s="10">
        <f t="shared" si="14"/>
        <v>0</v>
      </c>
      <c r="AA27" s="11">
        <f t="shared" si="15"/>
        <v>0</v>
      </c>
      <c r="AB27" s="39"/>
      <c r="AC27" s="5">
        <v>500</v>
      </c>
      <c r="AD27" s="115">
        <f t="shared" si="16"/>
        <v>0</v>
      </c>
      <c r="AE27" s="115">
        <f t="shared" si="17"/>
        <v>0</v>
      </c>
      <c r="AF27" s="115">
        <f t="shared" si="18"/>
        <v>0</v>
      </c>
      <c r="AG27" s="115">
        <f t="shared" si="19"/>
        <v>0</v>
      </c>
      <c r="AH27" s="11">
        <f t="shared" si="20"/>
        <v>0</v>
      </c>
      <c r="AI27" s="9"/>
      <c r="AJ27" s="126">
        <f t="shared" si="21"/>
        <v>0</v>
      </c>
    </row>
    <row r="28" spans="1:36" ht="15" customHeight="1" thickTop="1" thickBot="1" x14ac:dyDescent="0.35">
      <c r="A28" s="129"/>
      <c r="B28" s="130"/>
      <c r="C28" s="130"/>
      <c r="D28" s="131"/>
      <c r="E28" s="132"/>
      <c r="F28" s="132"/>
      <c r="G28" s="155"/>
      <c r="H28" s="130"/>
      <c r="I28" s="130"/>
      <c r="J28" s="133"/>
      <c r="K28" s="133"/>
      <c r="L28" s="134"/>
      <c r="M28" s="130"/>
      <c r="N28" s="131"/>
      <c r="O28" s="135"/>
      <c r="P28" s="136"/>
      <c r="Q28" s="141">
        <f t="shared" si="4"/>
        <v>0</v>
      </c>
      <c r="S28" s="130"/>
      <c r="T28" s="130"/>
      <c r="U28" s="130"/>
      <c r="V28" s="137"/>
      <c r="W28" s="138"/>
      <c r="X28" s="22"/>
      <c r="Y28" s="5">
        <f t="shared" si="5"/>
        <v>0</v>
      </c>
      <c r="Z28" s="10">
        <f t="shared" si="14"/>
        <v>0</v>
      </c>
      <c r="AA28" s="11">
        <f t="shared" si="15"/>
        <v>0</v>
      </c>
      <c r="AB28" s="39"/>
      <c r="AC28" s="5">
        <v>500</v>
      </c>
      <c r="AD28" s="115">
        <f t="shared" si="16"/>
        <v>0</v>
      </c>
      <c r="AE28" s="115">
        <f t="shared" si="17"/>
        <v>0</v>
      </c>
      <c r="AF28" s="115">
        <f t="shared" si="18"/>
        <v>0</v>
      </c>
      <c r="AG28" s="115">
        <f t="shared" si="19"/>
        <v>0</v>
      </c>
      <c r="AH28" s="11">
        <f t="shared" si="20"/>
        <v>0</v>
      </c>
      <c r="AI28" s="9"/>
      <c r="AJ28" s="126">
        <f t="shared" si="21"/>
        <v>0</v>
      </c>
    </row>
    <row r="29" spans="1:36" ht="15" customHeight="1" thickTop="1" thickBot="1" x14ac:dyDescent="0.35">
      <c r="A29" s="129"/>
      <c r="B29" s="130"/>
      <c r="C29" s="130"/>
      <c r="D29" s="131"/>
      <c r="E29" s="132"/>
      <c r="F29" s="132"/>
      <c r="G29" s="155"/>
      <c r="H29" s="130"/>
      <c r="I29" s="130"/>
      <c r="J29" s="133"/>
      <c r="K29" s="133"/>
      <c r="L29" s="134"/>
      <c r="M29" s="130"/>
      <c r="N29" s="131"/>
      <c r="O29" s="135"/>
      <c r="P29" s="136"/>
      <c r="Q29" s="141">
        <f t="shared" si="4"/>
        <v>0</v>
      </c>
      <c r="S29" s="130"/>
      <c r="T29" s="130"/>
      <c r="U29" s="130"/>
      <c r="V29" s="137"/>
      <c r="W29" s="138"/>
      <c r="X29" s="22"/>
      <c r="Y29" s="5">
        <f t="shared" si="5"/>
        <v>0</v>
      </c>
      <c r="Z29" s="10">
        <f t="shared" si="14"/>
        <v>0</v>
      </c>
      <c r="AA29" s="11">
        <f t="shared" si="15"/>
        <v>0</v>
      </c>
      <c r="AB29" s="39"/>
      <c r="AC29" s="5">
        <v>500</v>
      </c>
      <c r="AD29" s="115">
        <f t="shared" si="16"/>
        <v>0</v>
      </c>
      <c r="AE29" s="115">
        <f t="shared" si="17"/>
        <v>0</v>
      </c>
      <c r="AF29" s="115">
        <f t="shared" si="18"/>
        <v>0</v>
      </c>
      <c r="AG29" s="115">
        <f t="shared" si="19"/>
        <v>0</v>
      </c>
      <c r="AH29" s="11">
        <f t="shared" si="20"/>
        <v>0</v>
      </c>
      <c r="AI29" s="9"/>
      <c r="AJ29" s="126">
        <f t="shared" si="21"/>
        <v>0</v>
      </c>
    </row>
    <row r="30" spans="1:36" ht="15" customHeight="1" thickTop="1" thickBot="1" x14ac:dyDescent="0.35">
      <c r="A30" s="129"/>
      <c r="B30" s="130"/>
      <c r="C30" s="130"/>
      <c r="D30" s="131"/>
      <c r="E30" s="132"/>
      <c r="F30" s="132"/>
      <c r="G30" s="155"/>
      <c r="H30" s="130"/>
      <c r="I30" s="130"/>
      <c r="J30" s="133"/>
      <c r="K30" s="133"/>
      <c r="L30" s="134"/>
      <c r="M30" s="130"/>
      <c r="N30" s="131"/>
      <c r="O30" s="135"/>
      <c r="P30" s="136"/>
      <c r="Q30" s="141">
        <f t="shared" si="4"/>
        <v>0</v>
      </c>
      <c r="S30" s="130"/>
      <c r="T30" s="130"/>
      <c r="U30" s="130"/>
      <c r="V30" s="137"/>
      <c r="W30" s="138"/>
      <c r="X30" s="22"/>
      <c r="Y30" s="5">
        <f t="shared" si="5"/>
        <v>0</v>
      </c>
      <c r="Z30" s="10">
        <f t="shared" si="14"/>
        <v>0</v>
      </c>
      <c r="AA30" s="11">
        <f t="shared" si="15"/>
        <v>0</v>
      </c>
      <c r="AB30" s="39"/>
      <c r="AC30" s="5">
        <v>500</v>
      </c>
      <c r="AD30" s="115">
        <f t="shared" si="16"/>
        <v>0</v>
      </c>
      <c r="AE30" s="115">
        <f t="shared" si="17"/>
        <v>0</v>
      </c>
      <c r="AF30" s="115">
        <f t="shared" si="18"/>
        <v>0</v>
      </c>
      <c r="AG30" s="115">
        <f t="shared" si="19"/>
        <v>0</v>
      </c>
      <c r="AH30" s="11">
        <f t="shared" si="20"/>
        <v>0</v>
      </c>
      <c r="AI30" s="9"/>
      <c r="AJ30" s="126">
        <f t="shared" si="21"/>
        <v>0</v>
      </c>
    </row>
    <row r="31" spans="1:36" ht="15" customHeight="1" thickTop="1" thickBot="1" x14ac:dyDescent="0.35">
      <c r="A31" s="129"/>
      <c r="B31" s="130"/>
      <c r="C31" s="130"/>
      <c r="D31" s="131"/>
      <c r="E31" s="132"/>
      <c r="F31" s="132"/>
      <c r="G31" s="155"/>
      <c r="H31" s="130"/>
      <c r="I31" s="130"/>
      <c r="J31" s="133"/>
      <c r="K31" s="133"/>
      <c r="L31" s="134"/>
      <c r="M31" s="130"/>
      <c r="N31" s="131"/>
      <c r="O31" s="135"/>
      <c r="P31" s="136"/>
      <c r="Q31" s="141">
        <f t="shared" si="4"/>
        <v>0</v>
      </c>
      <c r="S31" s="130"/>
      <c r="T31" s="130"/>
      <c r="U31" s="130"/>
      <c r="V31" s="137"/>
      <c r="W31" s="138"/>
      <c r="X31" s="22"/>
      <c r="Y31" s="5">
        <f t="shared" si="5"/>
        <v>0</v>
      </c>
      <c r="Z31" s="10">
        <f t="shared" si="14"/>
        <v>0</v>
      </c>
      <c r="AA31" s="11">
        <f t="shared" si="15"/>
        <v>0</v>
      </c>
      <c r="AB31" s="39"/>
      <c r="AC31" s="5">
        <v>500</v>
      </c>
      <c r="AD31" s="115">
        <f t="shared" si="16"/>
        <v>0</v>
      </c>
      <c r="AE31" s="115">
        <f t="shared" si="17"/>
        <v>0</v>
      </c>
      <c r="AF31" s="115">
        <f t="shared" si="18"/>
        <v>0</v>
      </c>
      <c r="AG31" s="115">
        <f t="shared" si="19"/>
        <v>0</v>
      </c>
      <c r="AH31" s="11">
        <f t="shared" si="20"/>
        <v>0</v>
      </c>
      <c r="AI31" s="9"/>
      <c r="AJ31" s="126">
        <f t="shared" si="21"/>
        <v>0</v>
      </c>
    </row>
    <row r="32" spans="1:36" ht="15" customHeight="1" thickTop="1" thickBot="1" x14ac:dyDescent="0.35">
      <c r="A32" s="129"/>
      <c r="B32" s="130"/>
      <c r="C32" s="130"/>
      <c r="D32" s="131"/>
      <c r="E32" s="132"/>
      <c r="F32" s="132"/>
      <c r="G32" s="155"/>
      <c r="H32" s="130"/>
      <c r="I32" s="130"/>
      <c r="J32" s="133"/>
      <c r="K32" s="133"/>
      <c r="L32" s="134"/>
      <c r="M32" s="130"/>
      <c r="N32" s="131"/>
      <c r="O32" s="135"/>
      <c r="P32" s="136"/>
      <c r="Q32" s="141">
        <f t="shared" si="4"/>
        <v>0</v>
      </c>
      <c r="S32" s="130"/>
      <c r="T32" s="130"/>
      <c r="U32" s="130"/>
      <c r="V32" s="137"/>
      <c r="W32" s="138"/>
      <c r="X32" s="22"/>
      <c r="Y32" s="5">
        <f t="shared" si="5"/>
        <v>0</v>
      </c>
      <c r="Z32" s="10">
        <f t="shared" si="14"/>
        <v>0</v>
      </c>
      <c r="AA32" s="11">
        <f t="shared" si="15"/>
        <v>0</v>
      </c>
      <c r="AB32" s="39"/>
      <c r="AC32" s="5">
        <v>500</v>
      </c>
      <c r="AD32" s="115">
        <f t="shared" si="16"/>
        <v>0</v>
      </c>
      <c r="AE32" s="115">
        <f t="shared" si="17"/>
        <v>0</v>
      </c>
      <c r="AF32" s="115">
        <f t="shared" si="18"/>
        <v>0</v>
      </c>
      <c r="AG32" s="115">
        <f t="shared" si="19"/>
        <v>0</v>
      </c>
      <c r="AH32" s="11">
        <f t="shared" si="20"/>
        <v>0</v>
      </c>
      <c r="AI32" s="9"/>
      <c r="AJ32" s="126">
        <f t="shared" si="21"/>
        <v>0</v>
      </c>
    </row>
    <row r="33" spans="1:36" ht="15" customHeight="1" thickTop="1" thickBot="1" x14ac:dyDescent="0.35">
      <c r="A33" s="129"/>
      <c r="B33" s="130"/>
      <c r="C33" s="130"/>
      <c r="D33" s="131"/>
      <c r="E33" s="132"/>
      <c r="F33" s="132"/>
      <c r="G33" s="155"/>
      <c r="H33" s="130"/>
      <c r="I33" s="130"/>
      <c r="J33" s="133"/>
      <c r="K33" s="133"/>
      <c r="L33" s="134"/>
      <c r="M33" s="130"/>
      <c r="N33" s="131"/>
      <c r="O33" s="135"/>
      <c r="P33" s="136"/>
      <c r="Q33" s="141">
        <f t="shared" si="4"/>
        <v>0</v>
      </c>
      <c r="S33" s="130"/>
      <c r="T33" s="130"/>
      <c r="U33" s="130"/>
      <c r="V33" s="137"/>
      <c r="W33" s="138"/>
      <c r="X33" s="22"/>
      <c r="Y33" s="5">
        <f t="shared" si="5"/>
        <v>0</v>
      </c>
      <c r="Z33" s="10">
        <f t="shared" si="14"/>
        <v>0</v>
      </c>
      <c r="AA33" s="11">
        <f t="shared" si="15"/>
        <v>0</v>
      </c>
      <c r="AB33" s="39"/>
      <c r="AC33" s="5">
        <v>500</v>
      </c>
      <c r="AD33" s="115">
        <f t="shared" si="16"/>
        <v>0</v>
      </c>
      <c r="AE33" s="115">
        <f t="shared" si="17"/>
        <v>0</v>
      </c>
      <c r="AF33" s="115">
        <f t="shared" si="18"/>
        <v>0</v>
      </c>
      <c r="AG33" s="115">
        <f t="shared" si="19"/>
        <v>0</v>
      </c>
      <c r="AH33" s="11">
        <f t="shared" si="20"/>
        <v>0</v>
      </c>
      <c r="AI33" s="9"/>
      <c r="AJ33" s="126">
        <f t="shared" si="21"/>
        <v>0</v>
      </c>
    </row>
    <row r="34" spans="1:36" ht="15" customHeight="1" thickTop="1" thickBot="1" x14ac:dyDescent="0.35">
      <c r="A34" s="129"/>
      <c r="B34" s="130"/>
      <c r="C34" s="130"/>
      <c r="D34" s="131"/>
      <c r="E34" s="132"/>
      <c r="F34" s="132"/>
      <c r="G34" s="155"/>
      <c r="H34" s="130"/>
      <c r="I34" s="130"/>
      <c r="J34" s="133"/>
      <c r="K34" s="133"/>
      <c r="L34" s="134"/>
      <c r="M34" s="130"/>
      <c r="N34" s="131"/>
      <c r="O34" s="135"/>
      <c r="P34" s="136"/>
      <c r="Q34" s="141">
        <f t="shared" si="4"/>
        <v>0</v>
      </c>
      <c r="S34" s="130"/>
      <c r="T34" s="130"/>
      <c r="U34" s="130"/>
      <c r="V34" s="137"/>
      <c r="W34" s="138"/>
      <c r="X34" s="22"/>
      <c r="Y34" s="5">
        <f t="shared" si="5"/>
        <v>0</v>
      </c>
      <c r="Z34" s="10">
        <f t="shared" si="14"/>
        <v>0</v>
      </c>
      <c r="AA34" s="11">
        <f t="shared" si="15"/>
        <v>0</v>
      </c>
      <c r="AB34" s="39"/>
      <c r="AC34" s="5">
        <v>500</v>
      </c>
      <c r="AD34" s="115">
        <f t="shared" si="16"/>
        <v>0</v>
      </c>
      <c r="AE34" s="115">
        <f t="shared" si="17"/>
        <v>0</v>
      </c>
      <c r="AF34" s="115">
        <f t="shared" si="18"/>
        <v>0</v>
      </c>
      <c r="AG34" s="115">
        <f t="shared" si="19"/>
        <v>0</v>
      </c>
      <c r="AH34" s="11">
        <f t="shared" si="20"/>
        <v>0</v>
      </c>
      <c r="AI34" s="9"/>
      <c r="AJ34" s="126">
        <f t="shared" si="21"/>
        <v>0</v>
      </c>
    </row>
    <row r="35" spans="1:36" ht="15" customHeight="1" thickTop="1" thickBot="1" x14ac:dyDescent="0.35">
      <c r="A35" s="129"/>
      <c r="B35" s="130"/>
      <c r="C35" s="130"/>
      <c r="D35" s="131"/>
      <c r="E35" s="132"/>
      <c r="F35" s="132"/>
      <c r="G35" s="155"/>
      <c r="H35" s="130"/>
      <c r="I35" s="130"/>
      <c r="J35" s="133"/>
      <c r="K35" s="133"/>
      <c r="L35" s="134"/>
      <c r="M35" s="130"/>
      <c r="N35" s="131"/>
      <c r="O35" s="135"/>
      <c r="P35" s="136"/>
      <c r="Q35" s="141">
        <f t="shared" si="4"/>
        <v>0</v>
      </c>
      <c r="S35" s="130"/>
      <c r="T35" s="130"/>
      <c r="U35" s="130"/>
      <c r="V35" s="137"/>
      <c r="W35" s="138"/>
      <c r="X35" s="22"/>
      <c r="Y35" s="5">
        <f t="shared" si="5"/>
        <v>0</v>
      </c>
      <c r="Z35" s="10">
        <f t="shared" si="14"/>
        <v>0</v>
      </c>
      <c r="AA35" s="11">
        <f t="shared" si="15"/>
        <v>0</v>
      </c>
      <c r="AB35" s="39"/>
      <c r="AC35" s="5">
        <v>500</v>
      </c>
      <c r="AD35" s="115">
        <f t="shared" si="16"/>
        <v>0</v>
      </c>
      <c r="AE35" s="115">
        <f t="shared" si="17"/>
        <v>0</v>
      </c>
      <c r="AF35" s="115">
        <f t="shared" si="18"/>
        <v>0</v>
      </c>
      <c r="AG35" s="115">
        <f t="shared" si="19"/>
        <v>0</v>
      </c>
      <c r="AH35" s="11">
        <f t="shared" si="20"/>
        <v>0</v>
      </c>
      <c r="AI35" s="9"/>
      <c r="AJ35" s="126">
        <f t="shared" si="21"/>
        <v>0</v>
      </c>
    </row>
    <row r="36" spans="1:36" ht="15" customHeight="1" thickTop="1" thickBot="1" x14ac:dyDescent="0.35">
      <c r="A36" s="129"/>
      <c r="B36" s="130"/>
      <c r="C36" s="130"/>
      <c r="D36" s="131"/>
      <c r="E36" s="132"/>
      <c r="F36" s="132"/>
      <c r="G36" s="155"/>
      <c r="H36" s="130"/>
      <c r="I36" s="130"/>
      <c r="J36" s="133"/>
      <c r="K36" s="133"/>
      <c r="L36" s="134"/>
      <c r="M36" s="130"/>
      <c r="N36" s="131"/>
      <c r="O36" s="135"/>
      <c r="P36" s="136"/>
      <c r="Q36" s="141">
        <f t="shared" si="4"/>
        <v>0</v>
      </c>
      <c r="S36" s="130"/>
      <c r="T36" s="130"/>
      <c r="U36" s="130"/>
      <c r="V36" s="137"/>
      <c r="W36" s="138"/>
      <c r="X36" s="22"/>
      <c r="Y36" s="5">
        <f t="shared" si="5"/>
        <v>0</v>
      </c>
      <c r="Z36" s="10">
        <f t="shared" si="14"/>
        <v>0</v>
      </c>
      <c r="AA36" s="11">
        <f t="shared" si="15"/>
        <v>0</v>
      </c>
      <c r="AB36" s="39"/>
      <c r="AC36" s="5">
        <v>500</v>
      </c>
      <c r="AD36" s="115">
        <f t="shared" si="16"/>
        <v>0</v>
      </c>
      <c r="AE36" s="115">
        <f t="shared" si="17"/>
        <v>0</v>
      </c>
      <c r="AF36" s="115">
        <f t="shared" si="18"/>
        <v>0</v>
      </c>
      <c r="AG36" s="115">
        <f t="shared" si="19"/>
        <v>0</v>
      </c>
      <c r="AH36" s="11">
        <f t="shared" si="20"/>
        <v>0</v>
      </c>
      <c r="AI36" s="9"/>
      <c r="AJ36" s="126">
        <f t="shared" si="21"/>
        <v>0</v>
      </c>
    </row>
    <row r="37" spans="1:36" ht="15" customHeight="1" thickTop="1" thickBot="1" x14ac:dyDescent="0.35">
      <c r="A37" s="129"/>
      <c r="B37" s="130"/>
      <c r="C37" s="130"/>
      <c r="D37" s="131"/>
      <c r="E37" s="132"/>
      <c r="F37" s="132"/>
      <c r="G37" s="155"/>
      <c r="H37" s="130"/>
      <c r="I37" s="130"/>
      <c r="J37" s="133"/>
      <c r="K37" s="133"/>
      <c r="L37" s="134"/>
      <c r="M37" s="130"/>
      <c r="N37" s="131"/>
      <c r="O37" s="135"/>
      <c r="P37" s="136"/>
      <c r="Q37" s="141">
        <f t="shared" si="4"/>
        <v>0</v>
      </c>
      <c r="S37" s="130"/>
      <c r="T37" s="130"/>
      <c r="U37" s="130"/>
      <c r="V37" s="137"/>
      <c r="W37" s="138"/>
      <c r="X37" s="22"/>
      <c r="Y37" s="5">
        <f t="shared" si="5"/>
        <v>0</v>
      </c>
      <c r="Z37" s="10">
        <f t="shared" si="14"/>
        <v>0</v>
      </c>
      <c r="AA37" s="11">
        <f t="shared" si="15"/>
        <v>0</v>
      </c>
      <c r="AB37" s="39"/>
      <c r="AC37" s="5">
        <v>500</v>
      </c>
      <c r="AD37" s="115">
        <f t="shared" si="16"/>
        <v>0</v>
      </c>
      <c r="AE37" s="115">
        <f t="shared" si="17"/>
        <v>0</v>
      </c>
      <c r="AF37" s="115">
        <f t="shared" si="18"/>
        <v>0</v>
      </c>
      <c r="AG37" s="115">
        <f t="shared" si="19"/>
        <v>0</v>
      </c>
      <c r="AH37" s="11">
        <f t="shared" si="20"/>
        <v>0</v>
      </c>
      <c r="AI37" s="9"/>
      <c r="AJ37" s="126">
        <f t="shared" si="21"/>
        <v>0</v>
      </c>
    </row>
    <row r="38" spans="1:36" ht="15" customHeight="1" thickTop="1" thickBot="1" x14ac:dyDescent="0.35">
      <c r="A38" s="129"/>
      <c r="B38" s="130"/>
      <c r="C38" s="130"/>
      <c r="D38" s="131"/>
      <c r="E38" s="132"/>
      <c r="F38" s="132"/>
      <c r="G38" s="155"/>
      <c r="H38" s="130"/>
      <c r="I38" s="130"/>
      <c r="J38" s="133"/>
      <c r="K38" s="133"/>
      <c r="L38" s="134"/>
      <c r="M38" s="130"/>
      <c r="N38" s="131"/>
      <c r="O38" s="135"/>
      <c r="P38" s="136"/>
      <c r="Q38" s="141">
        <f t="shared" si="4"/>
        <v>0</v>
      </c>
      <c r="S38" s="130"/>
      <c r="T38" s="130"/>
      <c r="U38" s="130"/>
      <c r="V38" s="137"/>
      <c r="W38" s="138"/>
      <c r="X38" s="22"/>
      <c r="Y38" s="5">
        <f t="shared" si="5"/>
        <v>0</v>
      </c>
      <c r="Z38" s="10">
        <f t="shared" si="14"/>
        <v>0</v>
      </c>
      <c r="AA38" s="11">
        <f t="shared" si="15"/>
        <v>0</v>
      </c>
      <c r="AB38" s="39"/>
      <c r="AC38" s="5">
        <v>500</v>
      </c>
      <c r="AD38" s="115">
        <f t="shared" si="16"/>
        <v>0</v>
      </c>
      <c r="AE38" s="115">
        <f t="shared" si="17"/>
        <v>0</v>
      </c>
      <c r="AF38" s="115">
        <f t="shared" si="18"/>
        <v>0</v>
      </c>
      <c r="AG38" s="115">
        <f t="shared" si="19"/>
        <v>0</v>
      </c>
      <c r="AH38" s="11">
        <f t="shared" si="20"/>
        <v>0</v>
      </c>
      <c r="AI38" s="9"/>
      <c r="AJ38" s="126">
        <f t="shared" si="21"/>
        <v>0</v>
      </c>
    </row>
    <row r="39" spans="1:36" ht="15" customHeight="1" thickTop="1" thickBot="1" x14ac:dyDescent="0.35">
      <c r="A39" s="129"/>
      <c r="B39" s="130"/>
      <c r="C39" s="130"/>
      <c r="D39" s="131"/>
      <c r="E39" s="132"/>
      <c r="F39" s="132"/>
      <c r="G39" s="155"/>
      <c r="H39" s="130"/>
      <c r="I39" s="130"/>
      <c r="J39" s="133"/>
      <c r="K39" s="133"/>
      <c r="L39" s="134"/>
      <c r="M39" s="130"/>
      <c r="N39" s="131"/>
      <c r="O39" s="135"/>
      <c r="P39" s="136"/>
      <c r="Q39" s="141">
        <f t="shared" si="4"/>
        <v>0</v>
      </c>
      <c r="S39" s="130"/>
      <c r="T39" s="130"/>
      <c r="U39" s="130"/>
      <c r="V39" s="137"/>
      <c r="W39" s="138"/>
      <c r="X39" s="22"/>
      <c r="Y39" s="5">
        <f t="shared" si="5"/>
        <v>0</v>
      </c>
      <c r="Z39" s="10">
        <f t="shared" si="14"/>
        <v>0</v>
      </c>
      <c r="AA39" s="11">
        <f t="shared" si="15"/>
        <v>0</v>
      </c>
      <c r="AB39" s="39"/>
      <c r="AC39" s="5">
        <v>500</v>
      </c>
      <c r="AD39" s="115">
        <f t="shared" si="16"/>
        <v>0</v>
      </c>
      <c r="AE39" s="115">
        <f t="shared" si="17"/>
        <v>0</v>
      </c>
      <c r="AF39" s="115">
        <f t="shared" si="18"/>
        <v>0</v>
      </c>
      <c r="AG39" s="115">
        <f t="shared" si="19"/>
        <v>0</v>
      </c>
      <c r="AH39" s="11">
        <f t="shared" si="20"/>
        <v>0</v>
      </c>
      <c r="AI39" s="9"/>
      <c r="AJ39" s="126">
        <f t="shared" si="21"/>
        <v>0</v>
      </c>
    </row>
    <row r="40" spans="1:36" ht="15" customHeight="1" thickTop="1" thickBot="1" x14ac:dyDescent="0.35">
      <c r="A40" s="129"/>
      <c r="B40" s="130"/>
      <c r="C40" s="130"/>
      <c r="D40" s="131"/>
      <c r="E40" s="132"/>
      <c r="F40" s="132"/>
      <c r="G40" s="155"/>
      <c r="H40" s="130"/>
      <c r="I40" s="130"/>
      <c r="J40" s="133"/>
      <c r="K40" s="133"/>
      <c r="L40" s="134"/>
      <c r="M40" s="130"/>
      <c r="N40" s="131"/>
      <c r="O40" s="135"/>
      <c r="P40" s="136"/>
      <c r="Q40" s="141">
        <f t="shared" si="4"/>
        <v>0</v>
      </c>
      <c r="S40" s="130"/>
      <c r="T40" s="130"/>
      <c r="U40" s="130"/>
      <c r="V40" s="137"/>
      <c r="W40" s="138"/>
      <c r="X40" s="22"/>
      <c r="Y40" s="5">
        <f t="shared" si="5"/>
        <v>0</v>
      </c>
      <c r="Z40" s="10">
        <f t="shared" si="14"/>
        <v>0</v>
      </c>
      <c r="AA40" s="11">
        <f t="shared" si="15"/>
        <v>0</v>
      </c>
      <c r="AB40" s="39"/>
      <c r="AC40" s="5">
        <v>500</v>
      </c>
      <c r="AD40" s="115">
        <f t="shared" si="16"/>
        <v>0</v>
      </c>
      <c r="AE40" s="115">
        <f t="shared" si="17"/>
        <v>0</v>
      </c>
      <c r="AF40" s="115">
        <f t="shared" si="18"/>
        <v>0</v>
      </c>
      <c r="AG40" s="115">
        <f t="shared" si="19"/>
        <v>0</v>
      </c>
      <c r="AH40" s="11">
        <f t="shared" si="20"/>
        <v>0</v>
      </c>
      <c r="AI40" s="9"/>
      <c r="AJ40" s="126">
        <f t="shared" si="21"/>
        <v>0</v>
      </c>
    </row>
    <row r="41" spans="1:36" ht="15" customHeight="1" thickTop="1" thickBot="1" x14ac:dyDescent="0.35">
      <c r="A41" s="129"/>
      <c r="B41" s="130"/>
      <c r="C41" s="130"/>
      <c r="D41" s="131"/>
      <c r="E41" s="132"/>
      <c r="F41" s="132"/>
      <c r="G41" s="155"/>
      <c r="H41" s="130"/>
      <c r="I41" s="130"/>
      <c r="J41" s="133"/>
      <c r="K41" s="133"/>
      <c r="L41" s="134"/>
      <c r="M41" s="130"/>
      <c r="N41" s="131"/>
      <c r="O41" s="135"/>
      <c r="P41" s="136"/>
      <c r="Q41" s="141">
        <f t="shared" si="4"/>
        <v>0</v>
      </c>
      <c r="S41" s="130"/>
      <c r="T41" s="130"/>
      <c r="U41" s="130"/>
      <c r="V41" s="137"/>
      <c r="W41" s="138"/>
      <c r="X41" s="22"/>
      <c r="Y41" s="5">
        <f t="shared" si="5"/>
        <v>0</v>
      </c>
      <c r="Z41" s="10">
        <f t="shared" si="14"/>
        <v>0</v>
      </c>
      <c r="AA41" s="11">
        <f t="shared" si="15"/>
        <v>0</v>
      </c>
      <c r="AB41" s="39"/>
      <c r="AC41" s="5">
        <v>500</v>
      </c>
      <c r="AD41" s="115">
        <f t="shared" si="16"/>
        <v>0</v>
      </c>
      <c r="AE41" s="115">
        <f t="shared" si="17"/>
        <v>0</v>
      </c>
      <c r="AF41" s="115">
        <f t="shared" si="18"/>
        <v>0</v>
      </c>
      <c r="AG41" s="115">
        <f t="shared" si="19"/>
        <v>0</v>
      </c>
      <c r="AH41" s="11">
        <f t="shared" si="20"/>
        <v>0</v>
      </c>
      <c r="AI41" s="9"/>
      <c r="AJ41" s="126">
        <f t="shared" si="21"/>
        <v>0</v>
      </c>
    </row>
    <row r="42" spans="1:36" ht="15" customHeight="1" thickTop="1" thickBot="1" x14ac:dyDescent="0.35">
      <c r="A42" s="129"/>
      <c r="B42" s="130"/>
      <c r="C42" s="130"/>
      <c r="D42" s="131"/>
      <c r="E42" s="132"/>
      <c r="F42" s="132"/>
      <c r="G42" s="155"/>
      <c r="H42" s="130"/>
      <c r="I42" s="130"/>
      <c r="J42" s="133"/>
      <c r="K42" s="133"/>
      <c r="L42" s="134"/>
      <c r="M42" s="130"/>
      <c r="N42" s="131"/>
      <c r="O42" s="135"/>
      <c r="P42" s="136"/>
      <c r="Q42" s="141">
        <f t="shared" si="4"/>
        <v>0</v>
      </c>
      <c r="S42" s="130"/>
      <c r="T42" s="130"/>
      <c r="U42" s="130"/>
      <c r="V42" s="137"/>
      <c r="W42" s="138"/>
      <c r="X42" s="22"/>
      <c r="Y42" s="5">
        <f t="shared" si="5"/>
        <v>0</v>
      </c>
      <c r="Z42" s="10">
        <f t="shared" si="14"/>
        <v>0</v>
      </c>
      <c r="AA42" s="11">
        <f t="shared" si="15"/>
        <v>0</v>
      </c>
      <c r="AB42" s="39"/>
      <c r="AC42" s="5">
        <v>500</v>
      </c>
      <c r="AD42" s="115">
        <f t="shared" si="16"/>
        <v>0</v>
      </c>
      <c r="AE42" s="115">
        <f t="shared" si="17"/>
        <v>0</v>
      </c>
      <c r="AF42" s="115">
        <f t="shared" si="18"/>
        <v>0</v>
      </c>
      <c r="AG42" s="115">
        <f t="shared" si="19"/>
        <v>0</v>
      </c>
      <c r="AH42" s="11">
        <f t="shared" si="20"/>
        <v>0</v>
      </c>
      <c r="AI42" s="9"/>
      <c r="AJ42" s="126">
        <f t="shared" si="21"/>
        <v>0</v>
      </c>
    </row>
    <row r="43" spans="1:36" ht="15" customHeight="1" thickTop="1" thickBot="1" x14ac:dyDescent="0.35">
      <c r="A43" s="129"/>
      <c r="B43" s="130"/>
      <c r="C43" s="130"/>
      <c r="D43" s="131"/>
      <c r="E43" s="132"/>
      <c r="F43" s="132"/>
      <c r="G43" s="155"/>
      <c r="H43" s="130"/>
      <c r="I43" s="130"/>
      <c r="J43" s="133"/>
      <c r="K43" s="133"/>
      <c r="L43" s="134"/>
      <c r="M43" s="130"/>
      <c r="N43" s="131"/>
      <c r="O43" s="135"/>
      <c r="P43" s="136"/>
      <c r="Q43" s="141">
        <f t="shared" si="4"/>
        <v>0</v>
      </c>
      <c r="S43" s="130"/>
      <c r="T43" s="130"/>
      <c r="U43" s="130"/>
      <c r="V43" s="137"/>
      <c r="W43" s="138"/>
      <c r="X43" s="22"/>
      <c r="Y43" s="5">
        <f t="shared" si="5"/>
        <v>0</v>
      </c>
      <c r="Z43" s="10">
        <f t="shared" si="14"/>
        <v>0</v>
      </c>
      <c r="AA43" s="11">
        <f t="shared" si="15"/>
        <v>0</v>
      </c>
      <c r="AB43" s="39"/>
      <c r="AC43" s="5">
        <v>500</v>
      </c>
      <c r="AD43" s="115">
        <f t="shared" si="16"/>
        <v>0</v>
      </c>
      <c r="AE43" s="115">
        <f t="shared" si="17"/>
        <v>0</v>
      </c>
      <c r="AF43" s="115">
        <f t="shared" si="18"/>
        <v>0</v>
      </c>
      <c r="AG43" s="115">
        <f t="shared" si="19"/>
        <v>0</v>
      </c>
      <c r="AH43" s="11">
        <f t="shared" si="20"/>
        <v>0</v>
      </c>
      <c r="AI43" s="9"/>
      <c r="AJ43" s="126">
        <f t="shared" si="21"/>
        <v>0</v>
      </c>
    </row>
    <row r="44" spans="1:36" ht="15" customHeight="1" thickTop="1" thickBot="1" x14ac:dyDescent="0.35">
      <c r="A44" s="129"/>
      <c r="B44" s="130"/>
      <c r="C44" s="130"/>
      <c r="D44" s="131"/>
      <c r="E44" s="132"/>
      <c r="F44" s="132"/>
      <c r="G44" s="155"/>
      <c r="H44" s="130"/>
      <c r="I44" s="130"/>
      <c r="J44" s="133"/>
      <c r="K44" s="133"/>
      <c r="L44" s="134"/>
      <c r="M44" s="130"/>
      <c r="N44" s="131"/>
      <c r="O44" s="135"/>
      <c r="P44" s="136"/>
      <c r="Q44" s="141">
        <f t="shared" si="4"/>
        <v>0</v>
      </c>
      <c r="S44" s="130"/>
      <c r="T44" s="130"/>
      <c r="U44" s="130"/>
      <c r="V44" s="137"/>
      <c r="W44" s="138"/>
      <c r="X44" s="22"/>
      <c r="Y44" s="5">
        <f t="shared" si="5"/>
        <v>0</v>
      </c>
      <c r="Z44" s="10">
        <f t="shared" si="14"/>
        <v>0</v>
      </c>
      <c r="AA44" s="11">
        <f t="shared" si="15"/>
        <v>0</v>
      </c>
      <c r="AB44" s="39"/>
      <c r="AC44" s="5">
        <v>500</v>
      </c>
      <c r="AD44" s="115">
        <f t="shared" si="16"/>
        <v>0</v>
      </c>
      <c r="AE44" s="115">
        <f t="shared" si="17"/>
        <v>0</v>
      </c>
      <c r="AF44" s="115">
        <f t="shared" si="18"/>
        <v>0</v>
      </c>
      <c r="AG44" s="115">
        <f t="shared" si="19"/>
        <v>0</v>
      </c>
      <c r="AH44" s="11">
        <f t="shared" si="20"/>
        <v>0</v>
      </c>
      <c r="AI44" s="9"/>
      <c r="AJ44" s="126">
        <f t="shared" si="21"/>
        <v>0</v>
      </c>
    </row>
    <row r="45" spans="1:36" ht="15" customHeight="1" thickTop="1" thickBot="1" x14ac:dyDescent="0.35">
      <c r="A45" s="129"/>
      <c r="B45" s="130"/>
      <c r="C45" s="130"/>
      <c r="D45" s="131"/>
      <c r="E45" s="132"/>
      <c r="F45" s="132"/>
      <c r="G45" s="155"/>
      <c r="H45" s="130"/>
      <c r="I45" s="130"/>
      <c r="J45" s="133"/>
      <c r="K45" s="133"/>
      <c r="L45" s="134"/>
      <c r="M45" s="130"/>
      <c r="N45" s="131"/>
      <c r="O45" s="135"/>
      <c r="P45" s="136"/>
      <c r="Q45" s="141">
        <f t="shared" si="4"/>
        <v>0</v>
      </c>
      <c r="S45" s="130"/>
      <c r="T45" s="130"/>
      <c r="U45" s="130"/>
      <c r="V45" s="137"/>
      <c r="W45" s="138"/>
      <c r="X45" s="22"/>
      <c r="Y45" s="5">
        <f t="shared" si="5"/>
        <v>0</v>
      </c>
      <c r="Z45" s="10">
        <f t="shared" si="14"/>
        <v>0</v>
      </c>
      <c r="AA45" s="11">
        <f t="shared" si="15"/>
        <v>0</v>
      </c>
      <c r="AB45" s="39"/>
      <c r="AC45" s="5">
        <v>500</v>
      </c>
      <c r="AD45" s="115">
        <f t="shared" si="16"/>
        <v>0</v>
      </c>
      <c r="AE45" s="115">
        <f t="shared" si="17"/>
        <v>0</v>
      </c>
      <c r="AF45" s="115">
        <f t="shared" si="18"/>
        <v>0</v>
      </c>
      <c r="AG45" s="115">
        <f t="shared" si="19"/>
        <v>0</v>
      </c>
      <c r="AH45" s="11">
        <f t="shared" si="20"/>
        <v>0</v>
      </c>
      <c r="AI45" s="9"/>
      <c r="AJ45" s="126">
        <f t="shared" si="21"/>
        <v>0</v>
      </c>
    </row>
    <row r="46" spans="1:36" ht="15" customHeight="1" thickTop="1" thickBot="1" x14ac:dyDescent="0.35">
      <c r="A46" s="129"/>
      <c r="B46" s="130"/>
      <c r="C46" s="130"/>
      <c r="D46" s="131"/>
      <c r="E46" s="132"/>
      <c r="F46" s="132"/>
      <c r="G46" s="155"/>
      <c r="H46" s="130"/>
      <c r="I46" s="130"/>
      <c r="J46" s="133"/>
      <c r="K46" s="133"/>
      <c r="L46" s="134"/>
      <c r="M46" s="130"/>
      <c r="N46" s="131"/>
      <c r="O46" s="135"/>
      <c r="P46" s="136"/>
      <c r="Q46" s="141">
        <f t="shared" si="4"/>
        <v>0</v>
      </c>
      <c r="S46" s="130"/>
      <c r="T46" s="130"/>
      <c r="U46" s="130"/>
      <c r="V46" s="137"/>
      <c r="W46" s="138"/>
      <c r="X46" s="22"/>
      <c r="Y46" s="5">
        <f t="shared" si="5"/>
        <v>0</v>
      </c>
      <c r="Z46" s="10">
        <f t="shared" si="14"/>
        <v>0</v>
      </c>
      <c r="AA46" s="11">
        <f t="shared" si="15"/>
        <v>0</v>
      </c>
      <c r="AB46" s="39"/>
      <c r="AC46" s="5">
        <v>500</v>
      </c>
      <c r="AD46" s="115">
        <f t="shared" si="16"/>
        <v>0</v>
      </c>
      <c r="AE46" s="115">
        <f t="shared" si="17"/>
        <v>0</v>
      </c>
      <c r="AF46" s="115">
        <f t="shared" si="18"/>
        <v>0</v>
      </c>
      <c r="AG46" s="115">
        <f t="shared" si="19"/>
        <v>0</v>
      </c>
      <c r="AH46" s="11">
        <f t="shared" si="20"/>
        <v>0</v>
      </c>
      <c r="AI46" s="9"/>
      <c r="AJ46" s="126">
        <f t="shared" si="21"/>
        <v>0</v>
      </c>
    </row>
    <row r="47" spans="1:36" ht="15" customHeight="1" thickTop="1" thickBot="1" x14ac:dyDescent="0.35">
      <c r="A47" s="129"/>
      <c r="B47" s="130"/>
      <c r="C47" s="130"/>
      <c r="D47" s="131"/>
      <c r="E47" s="132"/>
      <c r="F47" s="132"/>
      <c r="G47" s="155"/>
      <c r="H47" s="130"/>
      <c r="I47" s="130"/>
      <c r="J47" s="133"/>
      <c r="K47" s="133"/>
      <c r="L47" s="134"/>
      <c r="M47" s="130"/>
      <c r="N47" s="131"/>
      <c r="O47" s="135"/>
      <c r="P47" s="136"/>
      <c r="Q47" s="141">
        <f t="shared" si="4"/>
        <v>0</v>
      </c>
      <c r="S47" s="130"/>
      <c r="T47" s="130"/>
      <c r="U47" s="130"/>
      <c r="V47" s="137"/>
      <c r="W47" s="138"/>
      <c r="X47" s="22"/>
      <c r="Y47" s="5">
        <f t="shared" si="5"/>
        <v>0</v>
      </c>
      <c r="Z47" s="10">
        <f t="shared" si="14"/>
        <v>0</v>
      </c>
      <c r="AA47" s="11">
        <f t="shared" si="15"/>
        <v>0</v>
      </c>
      <c r="AB47" s="39"/>
      <c r="AC47" s="5">
        <v>500</v>
      </c>
      <c r="AD47" s="115">
        <f t="shared" si="16"/>
        <v>0</v>
      </c>
      <c r="AE47" s="115">
        <f t="shared" si="17"/>
        <v>0</v>
      </c>
      <c r="AF47" s="115">
        <f t="shared" si="18"/>
        <v>0</v>
      </c>
      <c r="AG47" s="115">
        <f t="shared" si="19"/>
        <v>0</v>
      </c>
      <c r="AH47" s="11">
        <f t="shared" si="20"/>
        <v>0</v>
      </c>
      <c r="AI47" s="9"/>
      <c r="AJ47" s="126">
        <f t="shared" si="21"/>
        <v>0</v>
      </c>
    </row>
    <row r="48" spans="1:36" ht="15" customHeight="1" thickTop="1" thickBot="1" x14ac:dyDescent="0.35">
      <c r="A48" s="129"/>
      <c r="B48" s="130"/>
      <c r="C48" s="130"/>
      <c r="D48" s="131"/>
      <c r="E48" s="132"/>
      <c r="F48" s="132"/>
      <c r="G48" s="155"/>
      <c r="H48" s="130"/>
      <c r="I48" s="130"/>
      <c r="J48" s="133"/>
      <c r="K48" s="133"/>
      <c r="L48" s="134"/>
      <c r="M48" s="130"/>
      <c r="N48" s="131"/>
      <c r="O48" s="135"/>
      <c r="P48" s="136"/>
      <c r="Q48" s="141">
        <f t="shared" si="4"/>
        <v>0</v>
      </c>
      <c r="S48" s="130"/>
      <c r="T48" s="130"/>
      <c r="U48" s="130"/>
      <c r="V48" s="137"/>
      <c r="W48" s="138"/>
      <c r="X48" s="22"/>
      <c r="Y48" s="5">
        <f t="shared" si="5"/>
        <v>0</v>
      </c>
      <c r="Z48" s="10">
        <f t="shared" si="14"/>
        <v>0</v>
      </c>
      <c r="AA48" s="11">
        <f t="shared" si="15"/>
        <v>0</v>
      </c>
      <c r="AB48" s="39"/>
      <c r="AC48" s="5">
        <v>500</v>
      </c>
      <c r="AD48" s="115">
        <f t="shared" si="16"/>
        <v>0</v>
      </c>
      <c r="AE48" s="115">
        <f t="shared" si="17"/>
        <v>0</v>
      </c>
      <c r="AF48" s="115">
        <f t="shared" si="18"/>
        <v>0</v>
      </c>
      <c r="AG48" s="115">
        <f t="shared" si="19"/>
        <v>0</v>
      </c>
      <c r="AH48" s="11">
        <f t="shared" si="20"/>
        <v>0</v>
      </c>
      <c r="AI48" s="9"/>
      <c r="AJ48" s="126">
        <f t="shared" si="21"/>
        <v>0</v>
      </c>
    </row>
    <row r="49" spans="1:36" ht="15" customHeight="1" thickTop="1" thickBot="1" x14ac:dyDescent="0.35">
      <c r="A49" s="129"/>
      <c r="B49" s="130"/>
      <c r="C49" s="130"/>
      <c r="D49" s="131"/>
      <c r="E49" s="132"/>
      <c r="F49" s="132"/>
      <c r="G49" s="155"/>
      <c r="H49" s="130"/>
      <c r="I49" s="130"/>
      <c r="J49" s="133"/>
      <c r="K49" s="133"/>
      <c r="L49" s="134"/>
      <c r="M49" s="130"/>
      <c r="N49" s="131"/>
      <c r="O49" s="135"/>
      <c r="P49" s="136"/>
      <c r="Q49" s="141">
        <f t="shared" si="4"/>
        <v>0</v>
      </c>
      <c r="S49" s="130"/>
      <c r="T49" s="130"/>
      <c r="U49" s="130"/>
      <c r="V49" s="137"/>
      <c r="W49" s="138"/>
      <c r="X49" s="22"/>
      <c r="Y49" s="5">
        <f t="shared" si="5"/>
        <v>0</v>
      </c>
      <c r="Z49" s="10">
        <f t="shared" si="14"/>
        <v>0</v>
      </c>
      <c r="AA49" s="11">
        <f t="shared" si="15"/>
        <v>0</v>
      </c>
      <c r="AB49" s="39"/>
      <c r="AC49" s="5">
        <v>500</v>
      </c>
      <c r="AD49" s="115">
        <f t="shared" si="16"/>
        <v>0</v>
      </c>
      <c r="AE49" s="115">
        <f t="shared" si="17"/>
        <v>0</v>
      </c>
      <c r="AF49" s="115">
        <f t="shared" si="18"/>
        <v>0</v>
      </c>
      <c r="AG49" s="115">
        <f t="shared" si="19"/>
        <v>0</v>
      </c>
      <c r="AH49" s="11">
        <f t="shared" si="20"/>
        <v>0</v>
      </c>
      <c r="AI49" s="9"/>
      <c r="AJ49" s="126">
        <f t="shared" si="21"/>
        <v>0</v>
      </c>
    </row>
    <row r="50" spans="1:36" ht="15" customHeight="1" thickTop="1" thickBot="1" x14ac:dyDescent="0.35">
      <c r="A50" s="129"/>
      <c r="B50" s="130"/>
      <c r="C50" s="130"/>
      <c r="D50" s="131"/>
      <c r="E50" s="132"/>
      <c r="F50" s="132"/>
      <c r="G50" s="155"/>
      <c r="H50" s="130"/>
      <c r="I50" s="130"/>
      <c r="J50" s="133"/>
      <c r="K50" s="133"/>
      <c r="L50" s="134"/>
      <c r="M50" s="130"/>
      <c r="N50" s="131"/>
      <c r="O50" s="135"/>
      <c r="P50" s="136"/>
      <c r="Q50" s="141">
        <f t="shared" si="4"/>
        <v>0</v>
      </c>
      <c r="S50" s="130"/>
      <c r="T50" s="130"/>
      <c r="U50" s="130"/>
      <c r="V50" s="137"/>
      <c r="W50" s="138"/>
      <c r="X50" s="22"/>
      <c r="Y50" s="5">
        <f t="shared" si="5"/>
        <v>0</v>
      </c>
      <c r="Z50" s="10">
        <f t="shared" si="14"/>
        <v>0</v>
      </c>
      <c r="AA50" s="11">
        <f t="shared" si="15"/>
        <v>0</v>
      </c>
      <c r="AB50" s="39"/>
      <c r="AC50" s="5">
        <v>500</v>
      </c>
      <c r="AD50" s="115">
        <f t="shared" si="16"/>
        <v>0</v>
      </c>
      <c r="AE50" s="115">
        <f t="shared" si="17"/>
        <v>0</v>
      </c>
      <c r="AF50" s="115">
        <f t="shared" si="18"/>
        <v>0</v>
      </c>
      <c r="AG50" s="115">
        <f t="shared" si="19"/>
        <v>0</v>
      </c>
      <c r="AH50" s="11">
        <f t="shared" si="20"/>
        <v>0</v>
      </c>
      <c r="AI50" s="9"/>
      <c r="AJ50" s="126">
        <f t="shared" si="21"/>
        <v>0</v>
      </c>
    </row>
    <row r="51" spans="1:36" ht="15" customHeight="1" thickTop="1" thickBot="1" x14ac:dyDescent="0.35">
      <c r="A51" s="129"/>
      <c r="B51" s="130"/>
      <c r="C51" s="130"/>
      <c r="D51" s="131"/>
      <c r="E51" s="132"/>
      <c r="F51" s="132"/>
      <c r="G51" s="155"/>
      <c r="H51" s="130"/>
      <c r="I51" s="130"/>
      <c r="J51" s="133"/>
      <c r="K51" s="133"/>
      <c r="L51" s="134"/>
      <c r="M51" s="130"/>
      <c r="N51" s="131"/>
      <c r="O51" s="135"/>
      <c r="P51" s="136"/>
      <c r="Q51" s="141">
        <f t="shared" si="4"/>
        <v>0</v>
      </c>
      <c r="S51" s="130"/>
      <c r="T51" s="130"/>
      <c r="U51" s="130"/>
      <c r="V51" s="137"/>
      <c r="W51" s="138"/>
      <c r="X51" s="22"/>
      <c r="Y51" s="5">
        <f t="shared" si="5"/>
        <v>0</v>
      </c>
      <c r="Z51" s="10">
        <f t="shared" si="14"/>
        <v>0</v>
      </c>
      <c r="AA51" s="11">
        <f t="shared" si="15"/>
        <v>0</v>
      </c>
      <c r="AB51" s="39"/>
      <c r="AC51" s="5">
        <v>500</v>
      </c>
      <c r="AD51" s="115">
        <f t="shared" si="16"/>
        <v>0</v>
      </c>
      <c r="AE51" s="115">
        <f t="shared" si="17"/>
        <v>0</v>
      </c>
      <c r="AF51" s="115">
        <f t="shared" si="18"/>
        <v>0</v>
      </c>
      <c r="AG51" s="115">
        <f t="shared" si="19"/>
        <v>0</v>
      </c>
      <c r="AH51" s="11">
        <f t="shared" si="20"/>
        <v>0</v>
      </c>
      <c r="AI51" s="9"/>
      <c r="AJ51" s="126">
        <f t="shared" si="21"/>
        <v>0</v>
      </c>
    </row>
    <row r="52" spans="1:36" ht="15" customHeight="1" thickTop="1" thickBot="1" x14ac:dyDescent="0.35">
      <c r="A52" s="129"/>
      <c r="B52" s="130"/>
      <c r="C52" s="130"/>
      <c r="D52" s="131"/>
      <c r="E52" s="132"/>
      <c r="F52" s="132"/>
      <c r="G52" s="155"/>
      <c r="H52" s="130"/>
      <c r="I52" s="130"/>
      <c r="J52" s="133"/>
      <c r="K52" s="133"/>
      <c r="L52" s="134"/>
      <c r="M52" s="130"/>
      <c r="N52" s="131"/>
      <c r="O52" s="135"/>
      <c r="P52" s="136"/>
      <c r="Q52" s="141">
        <f t="shared" si="4"/>
        <v>0</v>
      </c>
      <c r="S52" s="130"/>
      <c r="T52" s="130"/>
      <c r="U52" s="130"/>
      <c r="V52" s="137"/>
      <c r="W52" s="138"/>
      <c r="X52" s="22"/>
      <c r="Y52" s="5">
        <f t="shared" si="5"/>
        <v>0</v>
      </c>
      <c r="Z52" s="10">
        <f t="shared" si="14"/>
        <v>0</v>
      </c>
      <c r="AA52" s="11">
        <f t="shared" si="15"/>
        <v>0</v>
      </c>
      <c r="AB52" s="39"/>
      <c r="AC52" s="5">
        <v>500</v>
      </c>
      <c r="AD52" s="115">
        <f t="shared" si="16"/>
        <v>0</v>
      </c>
      <c r="AE52" s="115">
        <f t="shared" si="17"/>
        <v>0</v>
      </c>
      <c r="AF52" s="115">
        <f t="shared" si="18"/>
        <v>0</v>
      </c>
      <c r="AG52" s="115">
        <f t="shared" si="19"/>
        <v>0</v>
      </c>
      <c r="AH52" s="11">
        <f t="shared" si="20"/>
        <v>0</v>
      </c>
      <c r="AI52" s="9"/>
      <c r="AJ52" s="126">
        <f t="shared" si="21"/>
        <v>0</v>
      </c>
    </row>
    <row r="53" spans="1:36" ht="15" customHeight="1" thickTop="1" thickBot="1" x14ac:dyDescent="0.35">
      <c r="A53" s="129"/>
      <c r="B53" s="130"/>
      <c r="C53" s="130"/>
      <c r="D53" s="131"/>
      <c r="E53" s="132"/>
      <c r="F53" s="132"/>
      <c r="G53" s="155"/>
      <c r="H53" s="130"/>
      <c r="I53" s="130"/>
      <c r="J53" s="133"/>
      <c r="K53" s="133"/>
      <c r="L53" s="134"/>
      <c r="M53" s="130"/>
      <c r="N53" s="131"/>
      <c r="O53" s="135"/>
      <c r="P53" s="136"/>
      <c r="Q53" s="141">
        <f t="shared" si="4"/>
        <v>0</v>
      </c>
      <c r="S53" s="130"/>
      <c r="T53" s="130"/>
      <c r="U53" s="130"/>
      <c r="V53" s="137"/>
      <c r="W53" s="138"/>
      <c r="X53" s="22"/>
      <c r="Y53" s="5">
        <f t="shared" si="5"/>
        <v>0</v>
      </c>
      <c r="Z53" s="10">
        <f t="shared" si="14"/>
        <v>0</v>
      </c>
      <c r="AA53" s="11">
        <f t="shared" si="15"/>
        <v>0</v>
      </c>
      <c r="AB53" s="39"/>
      <c r="AC53" s="5">
        <v>500</v>
      </c>
      <c r="AD53" s="115">
        <f t="shared" si="16"/>
        <v>0</v>
      </c>
      <c r="AE53" s="115">
        <f t="shared" si="17"/>
        <v>0</v>
      </c>
      <c r="AF53" s="115">
        <f t="shared" si="18"/>
        <v>0</v>
      </c>
      <c r="AG53" s="115">
        <f t="shared" si="19"/>
        <v>0</v>
      </c>
      <c r="AH53" s="11">
        <f t="shared" si="20"/>
        <v>0</v>
      </c>
      <c r="AI53" s="9"/>
      <c r="AJ53" s="126">
        <f>AA53+AH53</f>
        <v>0</v>
      </c>
    </row>
    <row r="54" spans="1:36" s="3" customFormat="1" ht="2.4" customHeight="1" thickTop="1" thickBot="1" x14ac:dyDescent="0.35">
      <c r="A54" s="4"/>
      <c r="B54" s="4"/>
      <c r="C54" s="4"/>
      <c r="D54" s="21"/>
      <c r="E54" s="1"/>
      <c r="F54" s="1"/>
      <c r="G54" s="1"/>
      <c r="H54" s="1"/>
      <c r="I54" s="1"/>
      <c r="J54" s="1"/>
      <c r="K54" s="1"/>
      <c r="L54" s="1"/>
      <c r="M54" s="1"/>
      <c r="N54" s="21"/>
      <c r="O54" s="1"/>
      <c r="P54" s="1"/>
      <c r="Q54" s="141">
        <f t="shared" si="4"/>
        <v>0</v>
      </c>
      <c r="R54" s="21"/>
      <c r="S54" s="1"/>
      <c r="T54" s="1"/>
      <c r="U54" s="1"/>
      <c r="V54" s="21"/>
      <c r="W54" s="113"/>
      <c r="X54" s="21"/>
      <c r="Y54" s="114"/>
      <c r="Z54" s="15"/>
      <c r="AA54" s="15"/>
      <c r="AB54" s="37"/>
      <c r="AC54" s="15"/>
      <c r="AD54" s="15"/>
      <c r="AE54" s="15"/>
      <c r="AF54" s="15"/>
      <c r="AG54" s="15"/>
      <c r="AH54" s="15"/>
      <c r="AI54" s="15"/>
      <c r="AJ54" s="15"/>
    </row>
    <row r="55" spans="1:36" ht="21.75" customHeight="1" thickTop="1" thickBot="1" x14ac:dyDescent="0.35">
      <c r="A55" s="166" t="s">
        <v>3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V55" s="48"/>
      <c r="W55" s="121"/>
      <c r="X55" s="48"/>
      <c r="Y55" s="40"/>
      <c r="Z55" s="122">
        <f>SUM(Z17:Z53)</f>
        <v>0</v>
      </c>
      <c r="AA55" s="123">
        <f>SUM(AA17:AA53)</f>
        <v>0</v>
      </c>
      <c r="AB55" s="38"/>
      <c r="AC55" s="41"/>
      <c r="AD55" s="41"/>
      <c r="AE55" s="41"/>
      <c r="AF55" s="41"/>
      <c r="AG55" s="122">
        <f>SUM(AG17:AG53)</f>
        <v>0</v>
      </c>
      <c r="AH55" s="124">
        <f>SUM(AH17:AH53)</f>
        <v>0</v>
      </c>
      <c r="AI55" s="9"/>
      <c r="AJ55" s="128">
        <f>SUM(AJ17:AJ53)</f>
        <v>0</v>
      </c>
    </row>
    <row r="56" spans="1:36" ht="21.75" customHeight="1" thickTop="1" x14ac:dyDescent="0.3">
      <c r="A56" s="12"/>
      <c r="B56" s="12"/>
      <c r="E56" s="12"/>
      <c r="F56" s="12"/>
      <c r="G56" s="12"/>
      <c r="H56" s="12"/>
      <c r="I56" s="12"/>
      <c r="J56" s="12"/>
      <c r="K56" s="2"/>
      <c r="O56" s="17"/>
      <c r="P56" s="16"/>
      <c r="Q56" s="16"/>
      <c r="S56" s="16"/>
      <c r="T56" s="16"/>
      <c r="U56" s="16"/>
      <c r="V56" s="22"/>
      <c r="X56" s="22"/>
      <c r="Y56" s="18"/>
      <c r="Z56" s="18"/>
      <c r="AC56" s="18"/>
      <c r="AD56" s="18"/>
      <c r="AE56" s="18"/>
      <c r="AF56" s="18"/>
      <c r="AG56" s="18"/>
      <c r="AH56" s="18"/>
      <c r="AI56" s="18"/>
    </row>
    <row r="57" spans="1:36" x14ac:dyDescent="0.3">
      <c r="A57" s="13"/>
      <c r="B57" s="13"/>
      <c r="Y57" s="19"/>
      <c r="Z57" s="19"/>
      <c r="AC57" s="19"/>
      <c r="AD57" s="19"/>
      <c r="AE57" s="19"/>
      <c r="AF57" s="19"/>
      <c r="AG57" s="19"/>
      <c r="AH57" s="19"/>
      <c r="AI57" s="19"/>
    </row>
    <row r="58" spans="1:36" x14ac:dyDescent="0.3">
      <c r="Y58" s="19"/>
      <c r="Z58" s="19"/>
      <c r="AC58" s="19"/>
      <c r="AD58" s="19"/>
      <c r="AE58" s="19"/>
      <c r="AF58" s="19"/>
      <c r="AG58" s="19"/>
      <c r="AH58" s="19"/>
      <c r="AI58" s="19"/>
    </row>
    <row r="59" spans="1:36" x14ac:dyDescent="0.3">
      <c r="Y59" s="19"/>
      <c r="Z59" s="19"/>
      <c r="AC59" s="19"/>
      <c r="AD59" s="19"/>
      <c r="AE59" s="19"/>
      <c r="AF59" s="19"/>
      <c r="AG59" s="19"/>
      <c r="AH59" s="19"/>
      <c r="AI59" s="19"/>
    </row>
    <row r="60" spans="1:36" x14ac:dyDescent="0.3">
      <c r="Y60" s="19"/>
    </row>
    <row r="61" spans="1:36" x14ac:dyDescent="0.3">
      <c r="Y61" s="19"/>
      <c r="Z61" s="20"/>
      <c r="AC61" s="20"/>
      <c r="AD61" s="20"/>
      <c r="AE61" s="20"/>
      <c r="AF61" s="20"/>
      <c r="AG61" s="20"/>
      <c r="AH61" s="20"/>
      <c r="AI61" s="20"/>
    </row>
    <row r="62" spans="1:36" x14ac:dyDescent="0.3">
      <c r="Y62" s="19"/>
    </row>
    <row r="63" spans="1:36" x14ac:dyDescent="0.3">
      <c r="Y63" s="19"/>
    </row>
    <row r="64" spans="1:36" x14ac:dyDescent="0.3">
      <c r="Y64" s="19"/>
    </row>
    <row r="65" spans="4:35" x14ac:dyDescent="0.3">
      <c r="Y65" s="19"/>
    </row>
    <row r="66" spans="4:35" x14ac:dyDescent="0.3">
      <c r="Y66" s="19"/>
    </row>
    <row r="67" spans="4:35" x14ac:dyDescent="0.3">
      <c r="D67" s="14"/>
      <c r="K67" s="14"/>
      <c r="N67" s="14"/>
      <c r="R67" s="14"/>
      <c r="W67" s="14"/>
      <c r="Y67" s="19"/>
      <c r="Z67" s="44"/>
      <c r="AC67" s="174"/>
      <c r="AD67" s="44"/>
      <c r="AE67" s="44"/>
      <c r="AF67" s="44"/>
      <c r="AG67" s="44"/>
      <c r="AH67" s="174"/>
      <c r="AI67" s="44"/>
    </row>
    <row r="68" spans="4:35" x14ac:dyDescent="0.3">
      <c r="D68" s="14"/>
      <c r="K68" s="14"/>
      <c r="N68" s="14"/>
      <c r="R68" s="14"/>
      <c r="W68" s="14"/>
      <c r="Y68" s="19"/>
      <c r="Z68" s="44"/>
      <c r="AC68" s="174"/>
      <c r="AD68" s="44"/>
      <c r="AE68" s="44"/>
      <c r="AF68" s="44"/>
      <c r="AG68" s="44"/>
      <c r="AH68" s="174"/>
      <c r="AI68" s="44"/>
    </row>
    <row r="69" spans="4:35" x14ac:dyDescent="0.3">
      <c r="D69" s="14"/>
      <c r="K69" s="14"/>
      <c r="N69" s="14"/>
      <c r="R69" s="14"/>
      <c r="W69" s="14"/>
      <c r="Y69" s="19"/>
      <c r="Z69" s="44"/>
      <c r="AC69" s="174"/>
      <c r="AD69" s="44"/>
      <c r="AE69" s="44"/>
      <c r="AF69" s="44"/>
      <c r="AG69" s="44"/>
      <c r="AH69" s="174"/>
      <c r="AI69" s="44"/>
    </row>
    <row r="70" spans="4:35" x14ac:dyDescent="0.3">
      <c r="D70" s="14"/>
      <c r="K70" s="14"/>
      <c r="N70" s="14"/>
      <c r="R70" s="14"/>
      <c r="W70" s="14"/>
      <c r="Y70" s="19"/>
      <c r="Z70" s="44"/>
      <c r="AC70" s="174"/>
      <c r="AD70" s="44"/>
      <c r="AE70" s="44"/>
      <c r="AF70" s="44"/>
      <c r="AG70" s="44"/>
      <c r="AH70" s="174"/>
      <c r="AI70" s="44"/>
    </row>
    <row r="71" spans="4:35" x14ac:dyDescent="0.3">
      <c r="Y71" s="19"/>
    </row>
  </sheetData>
  <sheetProtection insertRows="0" deleteRows="0" autoFilter="0"/>
  <mergeCells count="34">
    <mergeCell ref="A55:U55"/>
    <mergeCell ref="AC67:AC70"/>
    <mergeCell ref="AH67:AH70"/>
    <mergeCell ref="Y8:AJ8"/>
    <mergeCell ref="T11:T12"/>
    <mergeCell ref="U11:U12"/>
    <mergeCell ref="Y11:AA11"/>
    <mergeCell ref="AC11:AH11"/>
    <mergeCell ref="AJ11:AJ12"/>
    <mergeCell ref="A14:C14"/>
    <mergeCell ref="K11:K12"/>
    <mergeCell ref="L11:M11"/>
    <mergeCell ref="O11:O12"/>
    <mergeCell ref="P11:P12"/>
    <mergeCell ref="Q11:Q12"/>
    <mergeCell ref="S11:S12"/>
    <mergeCell ref="W10:W12"/>
    <mergeCell ref="Y10:AJ10"/>
    <mergeCell ref="A11:A12"/>
    <mergeCell ref="B11:B12"/>
    <mergeCell ref="C11:C12"/>
    <mergeCell ref="E11:E12"/>
    <mergeCell ref="F11:F12"/>
    <mergeCell ref="H11:H12"/>
    <mergeCell ref="I11:I12"/>
    <mergeCell ref="O10:Q10"/>
    <mergeCell ref="G11:G12"/>
    <mergeCell ref="C2:M2"/>
    <mergeCell ref="C3:M3"/>
    <mergeCell ref="C5:M5"/>
    <mergeCell ref="A10:C10"/>
    <mergeCell ref="E10:M10"/>
    <mergeCell ref="A8:U8"/>
    <mergeCell ref="S10:U10"/>
  </mergeCells>
  <phoneticPr fontId="28" type="noConversion"/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'CRITERE AXE 1'!$A$1:$A$4</xm:f>
          </x14:formula1>
          <xm:sqref>W54 W16</xm:sqref>
        </x14:dataValidation>
        <x14:dataValidation type="list" allowBlank="1" showInputMessage="1" showErrorMessage="1" xr:uid="{00000000-0002-0000-0000-000001000000}">
          <x14:formula1>
            <xm:f>'CRITERE AXE 1'!$A$2:$A$4</xm:f>
          </x14:formula1>
          <xm:sqref>X15:X53</xm:sqref>
        </x14:dataValidation>
        <x14:dataValidation type="list" allowBlank="1" showInputMessage="1" showErrorMessage="1" xr:uid="{A11B0715-3939-4D70-9923-19EED53F3DDF}">
          <x14:formula1>
            <xm:f>'CRITERE AXE 1'!$A$2:$A$5</xm:f>
          </x14:formula1>
          <xm:sqref>W17:W53 W15</xm:sqref>
        </x14:dataValidation>
        <x14:dataValidation type="list" allowBlank="1" showInputMessage="1" showErrorMessage="1" xr:uid="{D9BB1D98-F0B7-48A4-A466-B39406087C3C}">
          <x14:formula1>
            <xm:f>'CRITERE AXE 1'!$C$2:$C$26</xm:f>
          </x14:formula1>
          <xm:sqref>G15:G53</xm:sqref>
        </x14:dataValidation>
        <x14:dataValidation type="list" allowBlank="1" showInputMessage="1" showErrorMessage="1" xr:uid="{B4424C71-9A19-44BA-BF2C-09C9591A5AB0}">
          <x14:formula1>
            <xm:f>'CRITERE AXE 1'!$H$2:$H$6</xm:f>
          </x14:formula1>
          <xm:sqref>I15 I17:I53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"/>
  <sheetViews>
    <sheetView showGridLines="0" topLeftCell="F8" workbookViewId="0">
      <selection activeCell="X16" sqref="X16"/>
    </sheetView>
  </sheetViews>
  <sheetFormatPr baseColWidth="10" defaultColWidth="9.33203125" defaultRowHeight="10.199999999999999" x14ac:dyDescent="0.3"/>
  <cols>
    <col min="1" max="1" width="9.109375" style="69" customWidth="1"/>
    <col min="2" max="2" width="13.44140625" style="69" customWidth="1"/>
    <col min="3" max="3" width="16.6640625" style="69" customWidth="1"/>
    <col min="4" max="4" width="0.6640625" style="67" customWidth="1"/>
    <col min="5" max="5" width="9.5546875" style="69" customWidth="1"/>
    <col min="6" max="7" width="18.6640625" style="69" customWidth="1"/>
    <col min="8" max="9" width="9.5546875" style="69" customWidth="1"/>
    <col min="10" max="10" width="9.5546875" style="72" customWidth="1"/>
    <col min="11" max="11" width="8.109375" style="69" customWidth="1"/>
    <col min="12" max="12" width="13.6640625" style="69" customWidth="1"/>
    <col min="13" max="13" width="0.6640625" style="67" customWidth="1"/>
    <col min="14" max="14" width="11.44140625" style="69" customWidth="1"/>
    <col min="15" max="15" width="11" style="69" customWidth="1"/>
    <col min="16" max="16" width="10.6640625" style="69" customWidth="1"/>
    <col min="17" max="17" width="0.88671875" style="67" customWidth="1"/>
    <col min="18" max="18" width="10.5546875" style="69" customWidth="1"/>
    <col min="19" max="19" width="0.88671875" style="67" customWidth="1"/>
    <col min="20" max="21" width="10.6640625" style="69" customWidth="1"/>
    <col min="22" max="22" width="0.5546875" style="69" customWidth="1"/>
    <col min="23" max="23" width="10.6640625" style="69" customWidth="1"/>
    <col min="24" max="16384" width="9.33203125" style="69"/>
  </cols>
  <sheetData>
    <row r="1" spans="1:23" s="29" customFormat="1" ht="15.6" x14ac:dyDescent="0.3">
      <c r="D1" s="30"/>
      <c r="J1" s="31"/>
      <c r="M1" s="30"/>
      <c r="Q1" s="30"/>
      <c r="S1" s="30"/>
    </row>
    <row r="2" spans="1:23" s="29" customFormat="1" ht="18" x14ac:dyDescent="0.3">
      <c r="C2" s="159" t="s">
        <v>64</v>
      </c>
      <c r="D2" s="159"/>
      <c r="E2" s="159"/>
      <c r="F2" s="159"/>
      <c r="G2" s="159"/>
      <c r="H2" s="159"/>
      <c r="I2" s="159"/>
      <c r="J2" s="159"/>
      <c r="K2" s="159"/>
      <c r="L2" s="159"/>
      <c r="M2" s="32"/>
      <c r="Q2" s="32"/>
      <c r="R2" s="34"/>
      <c r="S2" s="32"/>
    </row>
    <row r="3" spans="1:23" s="29" customFormat="1" ht="18" x14ac:dyDescent="0.3">
      <c r="C3" s="159" t="s">
        <v>1</v>
      </c>
      <c r="D3" s="159"/>
      <c r="E3" s="159"/>
      <c r="F3" s="159"/>
      <c r="G3" s="159"/>
      <c r="H3" s="159"/>
      <c r="I3" s="159"/>
      <c r="J3" s="159"/>
      <c r="K3" s="159"/>
      <c r="L3" s="159"/>
      <c r="M3" s="32"/>
      <c r="Q3" s="32"/>
      <c r="R3" s="34"/>
      <c r="S3" s="32"/>
    </row>
    <row r="4" spans="1:23" s="29" customFormat="1" ht="18" x14ac:dyDescent="0.3"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32"/>
      <c r="Q4" s="32"/>
      <c r="R4" s="34"/>
      <c r="S4" s="32"/>
    </row>
    <row r="5" spans="1:23" s="29" customFormat="1" ht="35.4" customHeight="1" x14ac:dyDescent="0.3">
      <c r="C5" s="160" t="s">
        <v>33</v>
      </c>
      <c r="D5" s="160"/>
      <c r="E5" s="160"/>
      <c r="F5" s="160"/>
      <c r="G5" s="160"/>
      <c r="H5" s="160"/>
      <c r="I5" s="160"/>
      <c r="J5" s="160"/>
      <c r="K5" s="160"/>
      <c r="L5" s="160"/>
      <c r="M5" s="35"/>
      <c r="N5" s="35"/>
      <c r="O5" s="35"/>
      <c r="P5" s="35"/>
      <c r="Q5" s="35"/>
      <c r="R5" s="34"/>
      <c r="S5" s="32"/>
    </row>
    <row r="6" spans="1:23" s="45" customFormat="1" ht="35.4" customHeight="1" x14ac:dyDescent="0.3"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4"/>
      <c r="N6" s="144"/>
      <c r="O6" s="144"/>
      <c r="P6" s="144"/>
      <c r="Q6" s="144"/>
      <c r="R6" s="32"/>
      <c r="S6" s="32"/>
    </row>
    <row r="7" spans="1:23" s="29" customFormat="1" ht="15.6" customHeight="1" x14ac:dyDescent="0.3">
      <c r="A7" s="192" t="s">
        <v>50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32"/>
      <c r="T7" s="192" t="s">
        <v>38</v>
      </c>
      <c r="U7" s="192"/>
      <c r="V7" s="192"/>
      <c r="W7" s="192"/>
    </row>
    <row r="8" spans="1:23" s="29" customFormat="1" ht="16.2" thickBot="1" x14ac:dyDescent="0.3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Q8" s="32"/>
      <c r="R8" s="34"/>
      <c r="S8" s="32"/>
    </row>
    <row r="9" spans="1:23" s="53" customFormat="1" ht="30.6" customHeight="1" thickTop="1" thickBot="1" x14ac:dyDescent="0.35">
      <c r="A9" s="161" t="s">
        <v>15</v>
      </c>
      <c r="B9" s="162"/>
      <c r="C9" s="163"/>
      <c r="D9" s="51"/>
      <c r="E9" s="161" t="s">
        <v>21</v>
      </c>
      <c r="F9" s="162"/>
      <c r="G9" s="162"/>
      <c r="H9" s="162"/>
      <c r="I9" s="162"/>
      <c r="J9" s="162"/>
      <c r="K9" s="162"/>
      <c r="L9" s="162"/>
      <c r="M9" s="51"/>
      <c r="N9" s="161" t="s">
        <v>59</v>
      </c>
      <c r="O9" s="162"/>
      <c r="P9" s="163"/>
      <c r="Q9" s="51"/>
      <c r="R9" s="193" t="s">
        <v>92</v>
      </c>
      <c r="S9" s="52"/>
      <c r="T9" s="168" t="s">
        <v>37</v>
      </c>
      <c r="U9" s="169"/>
      <c r="V9" s="169"/>
      <c r="W9" s="169"/>
    </row>
    <row r="10" spans="1:23" s="53" customFormat="1" ht="30" customHeight="1" thickTop="1" thickBot="1" x14ac:dyDescent="0.35">
      <c r="A10" s="170" t="s">
        <v>4</v>
      </c>
      <c r="B10" s="170" t="s">
        <v>17</v>
      </c>
      <c r="C10" s="170" t="s">
        <v>18</v>
      </c>
      <c r="D10" s="51"/>
      <c r="E10" s="170" t="s">
        <v>19</v>
      </c>
      <c r="F10" s="170" t="s">
        <v>20</v>
      </c>
      <c r="G10" s="170" t="s">
        <v>65</v>
      </c>
      <c r="H10" s="170" t="s">
        <v>52</v>
      </c>
      <c r="I10" s="170" t="s">
        <v>10</v>
      </c>
      <c r="J10" s="170" t="s">
        <v>53</v>
      </c>
      <c r="K10" s="185" t="s">
        <v>104</v>
      </c>
      <c r="L10" s="186"/>
      <c r="M10" s="51"/>
      <c r="N10" s="170" t="s">
        <v>101</v>
      </c>
      <c r="O10" s="170" t="s">
        <v>60</v>
      </c>
      <c r="P10" s="187" t="s">
        <v>58</v>
      </c>
      <c r="Q10" s="51"/>
      <c r="R10" s="194"/>
      <c r="S10" s="52"/>
      <c r="T10" s="176" t="s">
        <v>36</v>
      </c>
      <c r="U10" s="177"/>
      <c r="V10" s="177"/>
      <c r="W10" s="178"/>
    </row>
    <row r="11" spans="1:23" s="53" customFormat="1" ht="42.6" thickTop="1" thickBot="1" x14ac:dyDescent="0.35">
      <c r="A11" s="171"/>
      <c r="B11" s="171"/>
      <c r="C11" s="171"/>
      <c r="D11" s="54"/>
      <c r="E11" s="171"/>
      <c r="F11" s="171"/>
      <c r="G11" s="171"/>
      <c r="H11" s="171"/>
      <c r="I11" s="171"/>
      <c r="J11" s="171"/>
      <c r="K11" s="26" t="s">
        <v>5</v>
      </c>
      <c r="L11" s="26" t="s">
        <v>7</v>
      </c>
      <c r="M11" s="55"/>
      <c r="N11" s="171"/>
      <c r="O11" s="171"/>
      <c r="P11" s="188"/>
      <c r="Q11" s="51"/>
      <c r="R11" s="6" t="s">
        <v>12</v>
      </c>
      <c r="S11" s="56"/>
      <c r="T11" s="28" t="s">
        <v>0</v>
      </c>
      <c r="U11" s="28" t="s">
        <v>31</v>
      </c>
      <c r="V11" s="149"/>
      <c r="W11" s="28" t="s">
        <v>29</v>
      </c>
    </row>
    <row r="12" spans="1:23" s="60" customFormat="1" ht="10.95" customHeight="1" thickTop="1" thickBot="1" x14ac:dyDescent="0.35">
      <c r="A12" s="57"/>
      <c r="B12" s="57"/>
      <c r="C12" s="57"/>
      <c r="D12" s="52"/>
      <c r="E12" s="58"/>
      <c r="F12" s="58"/>
      <c r="G12" s="58"/>
      <c r="H12" s="58"/>
      <c r="I12" s="58"/>
      <c r="J12" s="58"/>
      <c r="K12" s="58"/>
      <c r="L12" s="58"/>
      <c r="M12" s="52"/>
      <c r="N12" s="58"/>
      <c r="O12" s="58"/>
      <c r="P12" s="58"/>
      <c r="Q12" s="52"/>
      <c r="R12" s="58"/>
      <c r="S12" s="52"/>
      <c r="T12" s="59"/>
      <c r="U12" s="59"/>
      <c r="V12" s="150"/>
      <c r="W12" s="59"/>
    </row>
    <row r="13" spans="1:23" s="85" customFormat="1" ht="10.95" customHeight="1" thickTop="1" thickBot="1" x14ac:dyDescent="0.35">
      <c r="A13" s="184" t="s">
        <v>40</v>
      </c>
      <c r="B13" s="184"/>
      <c r="C13" s="184"/>
      <c r="D13" s="82"/>
      <c r="E13" s="83"/>
      <c r="F13" s="83"/>
      <c r="G13" s="83"/>
      <c r="H13" s="83"/>
      <c r="I13" s="83"/>
      <c r="J13" s="83"/>
      <c r="K13" s="83"/>
      <c r="L13" s="83"/>
      <c r="M13" s="82"/>
      <c r="N13" s="83"/>
      <c r="O13" s="83"/>
      <c r="P13" s="83"/>
      <c r="Q13" s="82"/>
      <c r="R13" s="83"/>
      <c r="S13" s="82"/>
      <c r="T13" s="84"/>
      <c r="U13" s="84"/>
      <c r="V13" s="150"/>
      <c r="W13" s="84"/>
    </row>
    <row r="14" spans="1:23" s="98" customFormat="1" ht="11.4" thickTop="1" thickBot="1" x14ac:dyDescent="0.35">
      <c r="A14" s="86" t="s">
        <v>11</v>
      </c>
      <c r="B14" s="86" t="s">
        <v>8</v>
      </c>
      <c r="C14" s="86" t="s">
        <v>27</v>
      </c>
      <c r="D14" s="87"/>
      <c r="E14" s="88" t="s">
        <v>22</v>
      </c>
      <c r="F14" s="88" t="s">
        <v>23</v>
      </c>
      <c r="G14" s="88" t="s">
        <v>68</v>
      </c>
      <c r="H14" s="89">
        <v>50023115</v>
      </c>
      <c r="I14" s="86" t="s">
        <v>94</v>
      </c>
      <c r="J14" s="86">
        <v>24</v>
      </c>
      <c r="K14" s="90">
        <v>34000</v>
      </c>
      <c r="L14" s="91" t="s">
        <v>9</v>
      </c>
      <c r="M14" s="87"/>
      <c r="N14" s="92">
        <v>8433</v>
      </c>
      <c r="O14" s="93">
        <v>6844</v>
      </c>
      <c r="P14" s="94">
        <f>O14-N14</f>
        <v>-1589</v>
      </c>
      <c r="Q14" s="95"/>
      <c r="R14" s="91">
        <v>16</v>
      </c>
      <c r="S14" s="87"/>
      <c r="T14" s="96">
        <v>2000</v>
      </c>
      <c r="U14" s="97">
        <f>IF(R14&lt;=14,R14,14)</f>
        <v>14</v>
      </c>
      <c r="V14" s="151"/>
      <c r="W14" s="127">
        <f>T14*U14</f>
        <v>28000</v>
      </c>
    </row>
    <row r="15" spans="1:23" s="60" customFormat="1" ht="11.4" thickTop="1" thickBot="1" x14ac:dyDescent="0.35">
      <c r="A15" s="57"/>
      <c r="B15" s="57"/>
      <c r="C15" s="57"/>
      <c r="D15" s="52"/>
      <c r="E15" s="58"/>
      <c r="F15" s="58"/>
      <c r="G15" s="58"/>
      <c r="H15" s="58"/>
      <c r="I15" s="58"/>
      <c r="J15" s="58"/>
      <c r="K15" s="58"/>
      <c r="L15" s="58"/>
      <c r="M15" s="52"/>
      <c r="N15" s="58"/>
      <c r="O15" s="58"/>
      <c r="P15" s="58"/>
      <c r="Q15" s="52"/>
      <c r="R15" s="58"/>
      <c r="S15" s="52"/>
      <c r="T15" s="59"/>
      <c r="U15" s="59"/>
      <c r="V15" s="150"/>
      <c r="W15" s="59"/>
    </row>
    <row r="16" spans="1:23" ht="12" customHeight="1" thickTop="1" thickBot="1" x14ac:dyDescent="0.35">
      <c r="A16" s="65"/>
      <c r="B16" s="65"/>
      <c r="C16" s="65"/>
      <c r="D16" s="62"/>
      <c r="E16" s="63"/>
      <c r="F16" s="63"/>
      <c r="G16" s="156"/>
      <c r="H16" s="65"/>
      <c r="I16" s="65"/>
      <c r="J16" s="61"/>
      <c r="K16" s="64"/>
      <c r="L16" s="65"/>
      <c r="M16" s="62"/>
      <c r="N16" s="70"/>
      <c r="O16" s="66"/>
      <c r="P16" s="94">
        <f>O16-N16</f>
        <v>0</v>
      </c>
      <c r="R16" s="65"/>
      <c r="S16" s="62"/>
      <c r="T16" s="68">
        <v>2000</v>
      </c>
      <c r="U16" s="145">
        <f>IF(R16&lt;=14,R16,14)</f>
        <v>0</v>
      </c>
      <c r="V16" s="151"/>
      <c r="W16" s="146">
        <f>T16*U16</f>
        <v>0</v>
      </c>
    </row>
    <row r="17" spans="1:23" ht="12" customHeight="1" thickTop="1" thickBot="1" x14ac:dyDescent="0.35">
      <c r="A17" s="65"/>
      <c r="B17" s="65"/>
      <c r="C17" s="65"/>
      <c r="D17" s="62"/>
      <c r="E17" s="63"/>
      <c r="F17" s="63"/>
      <c r="G17" s="156"/>
      <c r="H17" s="65"/>
      <c r="I17" s="65"/>
      <c r="J17" s="61"/>
      <c r="K17" s="64"/>
      <c r="L17" s="65"/>
      <c r="M17" s="62"/>
      <c r="N17" s="70"/>
      <c r="O17" s="66"/>
      <c r="P17" s="94">
        <f t="shared" ref="P17:P22" si="0">O17-N17</f>
        <v>0</v>
      </c>
      <c r="R17" s="65"/>
      <c r="S17" s="62"/>
      <c r="T17" s="68">
        <v>2000</v>
      </c>
      <c r="U17" s="145">
        <f t="shared" ref="U17:U22" si="1">IF(R17&lt;=14,R17,14)</f>
        <v>0</v>
      </c>
      <c r="V17" s="151"/>
      <c r="W17" s="147">
        <f>T17*U17</f>
        <v>0</v>
      </c>
    </row>
    <row r="18" spans="1:23" ht="12" customHeight="1" thickTop="1" thickBot="1" x14ac:dyDescent="0.35">
      <c r="A18" s="65"/>
      <c r="B18" s="65"/>
      <c r="C18" s="65"/>
      <c r="D18" s="62"/>
      <c r="E18" s="63"/>
      <c r="F18" s="63"/>
      <c r="G18" s="156"/>
      <c r="H18" s="65"/>
      <c r="I18" s="65"/>
      <c r="J18" s="61"/>
      <c r="K18" s="64"/>
      <c r="L18" s="65"/>
      <c r="M18" s="62"/>
      <c r="N18" s="70"/>
      <c r="O18" s="66"/>
      <c r="P18" s="94">
        <f t="shared" si="0"/>
        <v>0</v>
      </c>
      <c r="R18" s="65"/>
      <c r="S18" s="62"/>
      <c r="T18" s="68">
        <v>2000</v>
      </c>
      <c r="U18" s="145">
        <f t="shared" si="1"/>
        <v>0</v>
      </c>
      <c r="V18" s="151"/>
      <c r="W18" s="147">
        <f t="shared" ref="W18:W22" si="2">T18*U18</f>
        <v>0</v>
      </c>
    </row>
    <row r="19" spans="1:23" ht="12" customHeight="1" thickTop="1" thickBot="1" x14ac:dyDescent="0.35">
      <c r="A19" s="65"/>
      <c r="B19" s="65"/>
      <c r="C19" s="65"/>
      <c r="D19" s="62"/>
      <c r="E19" s="63"/>
      <c r="F19" s="63"/>
      <c r="G19" s="156"/>
      <c r="H19" s="65"/>
      <c r="I19" s="65"/>
      <c r="J19" s="61"/>
      <c r="K19" s="64"/>
      <c r="L19" s="65"/>
      <c r="M19" s="62"/>
      <c r="N19" s="70"/>
      <c r="O19" s="66"/>
      <c r="P19" s="94">
        <f t="shared" si="0"/>
        <v>0</v>
      </c>
      <c r="R19" s="65"/>
      <c r="S19" s="62"/>
      <c r="T19" s="68">
        <v>2000</v>
      </c>
      <c r="U19" s="145">
        <f t="shared" si="1"/>
        <v>0</v>
      </c>
      <c r="V19" s="151"/>
      <c r="W19" s="147">
        <f t="shared" si="2"/>
        <v>0</v>
      </c>
    </row>
    <row r="20" spans="1:23" ht="12" customHeight="1" thickTop="1" thickBot="1" x14ac:dyDescent="0.35">
      <c r="A20" s="65"/>
      <c r="B20" s="65"/>
      <c r="C20" s="65"/>
      <c r="D20" s="62"/>
      <c r="E20" s="63"/>
      <c r="F20" s="63"/>
      <c r="G20" s="156"/>
      <c r="H20" s="65"/>
      <c r="I20" s="65"/>
      <c r="J20" s="61"/>
      <c r="K20" s="64"/>
      <c r="L20" s="65"/>
      <c r="M20" s="62"/>
      <c r="N20" s="70"/>
      <c r="O20" s="66"/>
      <c r="P20" s="94">
        <f t="shared" si="0"/>
        <v>0</v>
      </c>
      <c r="R20" s="65"/>
      <c r="S20" s="62"/>
      <c r="T20" s="68">
        <v>2000</v>
      </c>
      <c r="U20" s="145">
        <f t="shared" si="1"/>
        <v>0</v>
      </c>
      <c r="V20" s="151"/>
      <c r="W20" s="147">
        <f t="shared" si="2"/>
        <v>0</v>
      </c>
    </row>
    <row r="21" spans="1:23" ht="12" customHeight="1" thickTop="1" thickBot="1" x14ac:dyDescent="0.35">
      <c r="A21" s="65"/>
      <c r="B21" s="65"/>
      <c r="C21" s="65"/>
      <c r="D21" s="62"/>
      <c r="E21" s="63"/>
      <c r="F21" s="63"/>
      <c r="G21" s="156"/>
      <c r="H21" s="65"/>
      <c r="I21" s="65"/>
      <c r="J21" s="61"/>
      <c r="K21" s="64"/>
      <c r="L21" s="65"/>
      <c r="M21" s="62"/>
      <c r="N21" s="70"/>
      <c r="O21" s="66"/>
      <c r="P21" s="94">
        <f t="shared" si="0"/>
        <v>0</v>
      </c>
      <c r="R21" s="65"/>
      <c r="S21" s="62"/>
      <c r="T21" s="68">
        <v>2000</v>
      </c>
      <c r="U21" s="145">
        <f t="shared" si="1"/>
        <v>0</v>
      </c>
      <c r="V21" s="151"/>
      <c r="W21" s="147">
        <f t="shared" si="2"/>
        <v>0</v>
      </c>
    </row>
    <row r="22" spans="1:23" ht="12" customHeight="1" thickTop="1" thickBot="1" x14ac:dyDescent="0.35">
      <c r="A22" s="65"/>
      <c r="B22" s="65"/>
      <c r="C22" s="65"/>
      <c r="D22" s="62"/>
      <c r="E22" s="63"/>
      <c r="F22" s="63"/>
      <c r="G22" s="156"/>
      <c r="H22" s="65"/>
      <c r="I22" s="65"/>
      <c r="J22" s="61"/>
      <c r="K22" s="64"/>
      <c r="L22" s="65"/>
      <c r="M22" s="62"/>
      <c r="N22" s="70"/>
      <c r="O22" s="66"/>
      <c r="P22" s="94">
        <f t="shared" si="0"/>
        <v>0</v>
      </c>
      <c r="R22" s="65"/>
      <c r="S22" s="62"/>
      <c r="T22" s="68">
        <v>2000</v>
      </c>
      <c r="U22" s="145">
        <f t="shared" si="1"/>
        <v>0</v>
      </c>
      <c r="V22" s="151"/>
      <c r="W22" s="147">
        <f t="shared" si="2"/>
        <v>0</v>
      </c>
    </row>
    <row r="23" spans="1:23" s="60" customFormat="1" ht="11.4" thickTop="1" thickBot="1" x14ac:dyDescent="0.35">
      <c r="A23" s="57"/>
      <c r="B23" s="57"/>
      <c r="C23" s="57"/>
      <c r="D23" s="52"/>
      <c r="E23" s="58"/>
      <c r="F23" s="58"/>
      <c r="G23" s="58"/>
      <c r="H23" s="58"/>
      <c r="I23" s="58"/>
      <c r="J23" s="58"/>
      <c r="K23" s="58"/>
      <c r="L23" s="58"/>
      <c r="M23" s="52"/>
      <c r="N23" s="58"/>
      <c r="O23" s="58"/>
      <c r="P23" s="58"/>
      <c r="Q23" s="52"/>
      <c r="R23" s="58"/>
      <c r="S23" s="52"/>
      <c r="T23" s="59"/>
      <c r="U23" s="71"/>
      <c r="V23" s="152"/>
      <c r="W23" s="59"/>
    </row>
    <row r="24" spans="1:23" s="79" customFormat="1" ht="20.399999999999999" customHeight="1" thickTop="1" thickBot="1" x14ac:dyDescent="0.35">
      <c r="A24" s="166" t="s">
        <v>39</v>
      </c>
      <c r="B24" s="172"/>
      <c r="C24" s="172"/>
      <c r="D24" s="172"/>
      <c r="E24" s="172"/>
      <c r="F24" s="172"/>
      <c r="G24" s="191"/>
      <c r="H24" s="166">
        <f>COUNT(F16:F23)</f>
        <v>0</v>
      </c>
      <c r="I24" s="173"/>
      <c r="J24" s="75"/>
      <c r="K24" s="76"/>
      <c r="L24" s="77"/>
      <c r="M24" s="78"/>
      <c r="N24" s="166" t="s">
        <v>103</v>
      </c>
      <c r="O24" s="172"/>
      <c r="P24" s="172"/>
      <c r="Q24" s="172"/>
      <c r="R24" s="172"/>
      <c r="S24" s="172"/>
      <c r="T24" s="191"/>
      <c r="U24" s="124">
        <f>SUM(U16:U23)</f>
        <v>0</v>
      </c>
      <c r="V24" s="153"/>
      <c r="W24" s="148">
        <f>SUM(W16:W23)</f>
        <v>0</v>
      </c>
    </row>
    <row r="25" spans="1:23" ht="11.4" customHeight="1" thickTop="1" x14ac:dyDescent="0.3">
      <c r="T25" s="73"/>
      <c r="U25" s="73"/>
      <c r="V25" s="73"/>
    </row>
    <row r="27" spans="1:23" x14ac:dyDescent="0.3">
      <c r="T27" s="74"/>
      <c r="U27" s="74"/>
      <c r="V27" s="74"/>
    </row>
    <row r="33" spans="4:22" x14ac:dyDescent="0.3">
      <c r="D33" s="69"/>
      <c r="J33" s="69"/>
      <c r="M33" s="69"/>
      <c r="Q33" s="69"/>
      <c r="S33" s="69"/>
      <c r="T33" s="195"/>
      <c r="U33" s="53"/>
      <c r="V33" s="81"/>
    </row>
    <row r="34" spans="4:22" x14ac:dyDescent="0.3">
      <c r="D34" s="69"/>
      <c r="J34" s="69"/>
      <c r="M34" s="69"/>
      <c r="Q34" s="69"/>
      <c r="S34" s="69"/>
      <c r="T34" s="195"/>
      <c r="U34" s="53"/>
      <c r="V34" s="81"/>
    </row>
    <row r="35" spans="4:22" x14ac:dyDescent="0.3">
      <c r="D35" s="69"/>
      <c r="J35" s="69"/>
      <c r="M35" s="69"/>
      <c r="Q35" s="69"/>
      <c r="S35" s="69"/>
      <c r="T35" s="195"/>
      <c r="U35" s="53"/>
      <c r="V35" s="81"/>
    </row>
    <row r="36" spans="4:22" x14ac:dyDescent="0.3">
      <c r="D36" s="69"/>
      <c r="J36" s="69"/>
      <c r="M36" s="69"/>
      <c r="Q36" s="69"/>
      <c r="S36" s="69"/>
      <c r="T36" s="195"/>
      <c r="U36" s="53"/>
      <c r="V36" s="81"/>
    </row>
  </sheetData>
  <sheetProtection insertRows="0" deleteRows="0" autoFilter="0"/>
  <mergeCells count="30">
    <mergeCell ref="C2:L2"/>
    <mergeCell ref="C3:L3"/>
    <mergeCell ref="C5:L5"/>
    <mergeCell ref="T33:T36"/>
    <mergeCell ref="A8:O8"/>
    <mergeCell ref="P10:P11"/>
    <mergeCell ref="T10:W10"/>
    <mergeCell ref="H10:H11"/>
    <mergeCell ref="I10:I11"/>
    <mergeCell ref="J10:J11"/>
    <mergeCell ref="K10:L10"/>
    <mergeCell ref="N10:N11"/>
    <mergeCell ref="O10:O11"/>
    <mergeCell ref="A9:C9"/>
    <mergeCell ref="A13:C13"/>
    <mergeCell ref="T7:W7"/>
    <mergeCell ref="N24:T24"/>
    <mergeCell ref="A7:R7"/>
    <mergeCell ref="T9:W9"/>
    <mergeCell ref="A10:A11"/>
    <mergeCell ref="B10:B11"/>
    <mergeCell ref="C10:C11"/>
    <mergeCell ref="E10:E11"/>
    <mergeCell ref="F10:F11"/>
    <mergeCell ref="R9:R10"/>
    <mergeCell ref="H24:I24"/>
    <mergeCell ref="E9:L9"/>
    <mergeCell ref="N9:P9"/>
    <mergeCell ref="G10:G11"/>
    <mergeCell ref="A24:G24"/>
  </mergeCells>
  <phoneticPr fontId="28" type="noConversion"/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621388-6D25-44A4-BB18-5628532ACB0B}">
          <x14:formula1>
            <xm:f>'CRITERE AXE 1'!$C$2:$C$26</xm:f>
          </x14:formula1>
          <xm:sqref>G14 G16:G22</xm:sqref>
        </x14:dataValidation>
        <x14:dataValidation type="list" allowBlank="1" showInputMessage="1" showErrorMessage="1" xr:uid="{7BD0D292-236A-41F4-97E5-821725E320D8}">
          <x14:formula1>
            <xm:f>'CRITERE AXE 1'!$H$2:$H$6</xm:f>
          </x14:formula1>
          <xm:sqref>I14 I16:I22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6"/>
  <sheetViews>
    <sheetView topLeftCell="D1" workbookViewId="0">
      <selection activeCell="J14" sqref="J14"/>
    </sheetView>
  </sheetViews>
  <sheetFormatPr baseColWidth="10" defaultRowHeight="14.4" x14ac:dyDescent="0.3"/>
  <sheetData>
    <row r="2" spans="1:8" x14ac:dyDescent="0.3">
      <c r="A2" t="s">
        <v>45</v>
      </c>
      <c r="C2" t="s">
        <v>66</v>
      </c>
      <c r="H2" t="s">
        <v>94</v>
      </c>
    </row>
    <row r="3" spans="1:8" x14ac:dyDescent="0.3">
      <c r="A3" t="s">
        <v>35</v>
      </c>
      <c r="C3" t="s">
        <v>67</v>
      </c>
      <c r="H3" t="s">
        <v>95</v>
      </c>
    </row>
    <row r="4" spans="1:8" x14ac:dyDescent="0.3">
      <c r="A4" t="s">
        <v>62</v>
      </c>
      <c r="C4" t="s">
        <v>68</v>
      </c>
      <c r="H4" t="s">
        <v>96</v>
      </c>
    </row>
    <row r="5" spans="1:8" x14ac:dyDescent="0.3">
      <c r="A5" t="s">
        <v>63</v>
      </c>
      <c r="C5" t="s">
        <v>69</v>
      </c>
      <c r="H5" t="s">
        <v>97</v>
      </c>
    </row>
    <row r="6" spans="1:8" x14ac:dyDescent="0.3">
      <c r="C6" t="s">
        <v>70</v>
      </c>
      <c r="H6" t="s">
        <v>98</v>
      </c>
    </row>
    <row r="7" spans="1:8" x14ac:dyDescent="0.3">
      <c r="C7" t="s">
        <v>71</v>
      </c>
    </row>
    <row r="8" spans="1:8" x14ac:dyDescent="0.3">
      <c r="C8" t="s">
        <v>72</v>
      </c>
    </row>
    <row r="9" spans="1:8" x14ac:dyDescent="0.3">
      <c r="C9" t="s">
        <v>73</v>
      </c>
    </row>
    <row r="10" spans="1:8" x14ac:dyDescent="0.3">
      <c r="C10" t="s">
        <v>74</v>
      </c>
    </row>
    <row r="11" spans="1:8" x14ac:dyDescent="0.3">
      <c r="C11" t="s">
        <v>75</v>
      </c>
    </row>
    <row r="12" spans="1:8" x14ac:dyDescent="0.3">
      <c r="C12" t="s">
        <v>76</v>
      </c>
    </row>
    <row r="13" spans="1:8" x14ac:dyDescent="0.3">
      <c r="C13" t="s">
        <v>77</v>
      </c>
    </row>
    <row r="14" spans="1:8" x14ac:dyDescent="0.3">
      <c r="C14" t="s">
        <v>78</v>
      </c>
    </row>
    <row r="15" spans="1:8" x14ac:dyDescent="0.3">
      <c r="C15" t="s">
        <v>79</v>
      </c>
    </row>
    <row r="16" spans="1:8" x14ac:dyDescent="0.3">
      <c r="C16" t="s">
        <v>80</v>
      </c>
    </row>
    <row r="17" spans="3:3" x14ac:dyDescent="0.3">
      <c r="C17" t="s">
        <v>81</v>
      </c>
    </row>
    <row r="18" spans="3:3" x14ac:dyDescent="0.3">
      <c r="C18" t="s">
        <v>82</v>
      </c>
    </row>
    <row r="19" spans="3:3" x14ac:dyDescent="0.3">
      <c r="C19" t="s">
        <v>83</v>
      </c>
    </row>
    <row r="20" spans="3:3" x14ac:dyDescent="0.3">
      <c r="C20" t="s">
        <v>84</v>
      </c>
    </row>
    <row r="21" spans="3:3" x14ac:dyDescent="0.3">
      <c r="C21" t="s">
        <v>85</v>
      </c>
    </row>
    <row r="22" spans="3:3" x14ac:dyDescent="0.3">
      <c r="C22" t="s">
        <v>86</v>
      </c>
    </row>
    <row r="23" spans="3:3" x14ac:dyDescent="0.3">
      <c r="C23" t="s">
        <v>87</v>
      </c>
    </row>
    <row r="24" spans="3:3" x14ac:dyDescent="0.3">
      <c r="C24" t="s">
        <v>88</v>
      </c>
    </row>
    <row r="25" spans="3:3" x14ac:dyDescent="0.3">
      <c r="C25" t="s">
        <v>89</v>
      </c>
    </row>
    <row r="26" spans="3:3" x14ac:dyDescent="0.3">
      <c r="C26" t="s">
        <v>90</v>
      </c>
    </row>
  </sheetData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axe_1</vt:lpstr>
      <vt:lpstr>axe_2</vt:lpstr>
      <vt:lpstr>CRITERE AXE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2020-12-17T11:45:24Z</dcterms:modified>
</cp:coreProperties>
</file>