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rmp.loc\Occitanie\DAAF\SDAFA\02-Agriculture durable\01_agriculture-bio\001_aap_filieres\2023\3_formulaires\"/>
    </mc:Choice>
  </mc:AlternateContent>
  <xr:revisionPtr revIDLastSave="0" documentId="13_ncr:1_{BDE6E4F2-6258-418B-999A-860E6659A103}" xr6:coauthVersionLast="36" xr6:coauthVersionMax="36" xr10:uidLastSave="{00000000-0000-0000-0000-000000000000}"/>
  <bookViews>
    <workbookView xWindow="0" yWindow="0" windowWidth="25200" windowHeight="11175" tabRatio="941" firstSheet="7" activeTab="9" xr2:uid="{00000000-000D-0000-FFFF-FFFF00000000}"/>
  </bookViews>
  <sheets>
    <sheet name="Guidedutilisation" sheetId="15" r:id="rId1"/>
    <sheet name="Liste des pièces à fournir" sheetId="1" r:id="rId2"/>
    <sheet name="IV.1 Budget prev Structure" sheetId="3" r:id="rId3"/>
    <sheet name="IV.2 Plan charge personnel" sheetId="4" r:id="rId4"/>
    <sheet name="IV.3 Calcul jours" sheetId="14" r:id="rId5"/>
    <sheet name="V.1 Budget prev total" sheetId="5" r:id="rId6"/>
    <sheet name="V.1.1 Budget prev total gouv" sheetId="16" r:id="rId7"/>
    <sheet name="V.1.2 Budget prev total filière" sheetId="17" r:id="rId8"/>
    <sheet name="V.2 Budget prev détail " sheetId="6" r:id="rId9"/>
    <sheet name="VI.1 Temps par action" sheetId="13" r:id="rId10"/>
    <sheet name="VI.2 Temps des personnels" sheetId="7" r:id="rId11"/>
    <sheet name="VI.3 Frais de personnel" sheetId="8" r:id="rId12"/>
    <sheet name="VII Frais de mission" sheetId="9" r:id="rId13"/>
    <sheet name="VIII Frais spécifiques" sheetId="10" r:id="rId14"/>
    <sheet name="IX Charges indirectes" sheetId="11" r:id="rId15"/>
    <sheet name="X Delegation" sheetId="12" r:id="rId16"/>
  </sheets>
  <definedNames>
    <definedName name="_xlnm._FilterDatabase" localSheetId="8" hidden="1">'V.2 Budget prev détail '!$A$3:$E$65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9" i="7" l="1"/>
  <c r="D19" i="7"/>
  <c r="E19" i="7"/>
  <c r="F19" i="7"/>
  <c r="G19" i="7"/>
  <c r="B19" i="7"/>
  <c r="C18" i="7"/>
  <c r="D18" i="7"/>
  <c r="E18" i="7"/>
  <c r="F18" i="7"/>
  <c r="G18" i="7"/>
  <c r="B18" i="7"/>
  <c r="C17" i="7"/>
  <c r="D17" i="7"/>
  <c r="E17" i="7"/>
  <c r="F17" i="7"/>
  <c r="G17" i="7"/>
  <c r="B17" i="7"/>
  <c r="C16" i="7"/>
  <c r="D16" i="7"/>
  <c r="E16" i="7"/>
  <c r="F16" i="7"/>
  <c r="G16" i="7"/>
  <c r="B16" i="7"/>
  <c r="C15" i="7"/>
  <c r="D15" i="7"/>
  <c r="E15" i="7"/>
  <c r="F15" i="7"/>
  <c r="G15" i="7"/>
  <c r="B15" i="7"/>
  <c r="G14" i="7"/>
  <c r="C14" i="7"/>
  <c r="D14" i="7"/>
  <c r="E14" i="7"/>
  <c r="F14" i="7"/>
  <c r="B14" i="7"/>
  <c r="C13" i="7"/>
  <c r="D13" i="7"/>
  <c r="E13" i="7"/>
  <c r="F13" i="7"/>
  <c r="G13" i="7"/>
  <c r="B13" i="7"/>
  <c r="C12" i="7"/>
  <c r="D12" i="7"/>
  <c r="E12" i="7"/>
  <c r="F12" i="7"/>
  <c r="G12" i="7"/>
  <c r="B12" i="7"/>
  <c r="C11" i="7"/>
  <c r="D11" i="7"/>
  <c r="E11" i="7"/>
  <c r="F11" i="7"/>
  <c r="G11" i="7"/>
  <c r="B11" i="7"/>
  <c r="C10" i="7"/>
  <c r="D10" i="7"/>
  <c r="E10" i="7"/>
  <c r="F10" i="7"/>
  <c r="G10" i="7"/>
  <c r="B10" i="7"/>
  <c r="C9" i="7"/>
  <c r="D9" i="7"/>
  <c r="E9" i="7"/>
  <c r="F9" i="7"/>
  <c r="G9" i="7"/>
  <c r="B9" i="7"/>
  <c r="C8" i="7"/>
  <c r="D8" i="7"/>
  <c r="E8" i="7"/>
  <c r="F8" i="7"/>
  <c r="G8" i="7"/>
  <c r="B8" i="7"/>
  <c r="C7" i="7"/>
  <c r="D7" i="7"/>
  <c r="E7" i="7"/>
  <c r="F7" i="7"/>
  <c r="G7" i="7"/>
  <c r="B7" i="7"/>
  <c r="C6" i="7"/>
  <c r="D6" i="7"/>
  <c r="E6" i="7"/>
  <c r="F6" i="7"/>
  <c r="G6" i="7"/>
  <c r="B6" i="7"/>
  <c r="C5" i="7"/>
  <c r="D5" i="7"/>
  <c r="E5" i="7"/>
  <c r="F5" i="7"/>
  <c r="G5" i="7"/>
  <c r="B5" i="7"/>
  <c r="C4" i="7"/>
  <c r="D4" i="7"/>
  <c r="E4" i="7"/>
  <c r="F4" i="7"/>
  <c r="G4" i="7"/>
  <c r="B4" i="7"/>
  <c r="B26" i="6" l="1"/>
  <c r="B17" i="6"/>
  <c r="B8" i="6"/>
  <c r="B142" i="6"/>
  <c r="B133" i="6"/>
  <c r="B124" i="6"/>
  <c r="B115" i="6"/>
  <c r="B106" i="6"/>
  <c r="B97" i="6"/>
  <c r="B88" i="6"/>
  <c r="B79" i="6"/>
  <c r="B70" i="6"/>
  <c r="B61" i="6"/>
  <c r="B52" i="6"/>
  <c r="B43" i="6"/>
  <c r="B34" i="6"/>
  <c r="B25" i="6"/>
  <c r="B16" i="6"/>
  <c r="B7" i="6"/>
  <c r="B16" i="9"/>
  <c r="C16" i="9"/>
  <c r="B9" i="14" l="1"/>
  <c r="B8" i="16" l="1"/>
  <c r="B9" i="16"/>
  <c r="B10" i="16"/>
  <c r="B10" i="17"/>
  <c r="B8" i="17"/>
  <c r="B9" i="17"/>
  <c r="B41" i="11"/>
  <c r="E18" i="10"/>
  <c r="E17" i="10"/>
  <c r="E11" i="10"/>
  <c r="I10" i="16" l="1"/>
  <c r="B145" i="6"/>
  <c r="B136" i="6"/>
  <c r="B127" i="6"/>
  <c r="B118" i="6"/>
  <c r="B109" i="6"/>
  <c r="B100" i="6"/>
  <c r="B91" i="6"/>
  <c r="B82" i="6"/>
  <c r="B73" i="6"/>
  <c r="B64" i="6"/>
  <c r="B55" i="6"/>
  <c r="B46" i="6"/>
  <c r="B37" i="6"/>
  <c r="B28" i="6"/>
  <c r="B10" i="6"/>
  <c r="B13" i="11"/>
  <c r="I11" i="16" s="1"/>
  <c r="D7" i="8"/>
  <c r="H17" i="10"/>
  <c r="H11" i="10"/>
  <c r="H18" i="10" s="1"/>
  <c r="F17" i="10"/>
  <c r="F18" i="10" s="1"/>
  <c r="F11" i="10"/>
  <c r="I9" i="16" s="1"/>
  <c r="H57" i="9"/>
  <c r="G49" i="9"/>
  <c r="G25" i="9"/>
  <c r="E15" i="9"/>
  <c r="E16" i="9" s="1"/>
  <c r="C15" i="9"/>
  <c r="B15" i="9"/>
  <c r="C25" i="9"/>
  <c r="B25" i="9"/>
  <c r="D12" i="5"/>
  <c r="D11" i="5"/>
  <c r="D10" i="5"/>
  <c r="D9" i="5"/>
  <c r="H5" i="7" l="1"/>
  <c r="B11" i="17"/>
  <c r="I8" i="16"/>
  <c r="B10" i="5"/>
  <c r="B9" i="5"/>
  <c r="H19" i="7" l="1"/>
  <c r="H14" i="7"/>
  <c r="H17" i="7"/>
  <c r="H18" i="7"/>
  <c r="H15" i="7"/>
  <c r="B19" i="6"/>
  <c r="B11" i="16" s="1"/>
  <c r="H73" i="9"/>
  <c r="G73" i="9"/>
  <c r="H65" i="9"/>
  <c r="G65" i="9"/>
  <c r="G57" i="9"/>
  <c r="H49" i="9"/>
  <c r="H41" i="9" l="1"/>
  <c r="G41" i="9"/>
  <c r="H33" i="9"/>
  <c r="G33" i="9"/>
  <c r="H25" i="9"/>
  <c r="C65" i="9"/>
  <c r="B65" i="9"/>
  <c r="C57" i="9"/>
  <c r="B57" i="9"/>
  <c r="H4" i="7" l="1"/>
  <c r="C20" i="7"/>
  <c r="G20" i="7"/>
  <c r="G9" i="8" s="1"/>
  <c r="F20" i="7"/>
  <c r="G8" i="8" s="1"/>
  <c r="E20" i="7"/>
  <c r="G7" i="8" s="1"/>
  <c r="D20" i="7"/>
  <c r="G6" i="8" s="1"/>
  <c r="B11" i="5"/>
  <c r="H13" i="7"/>
  <c r="G5" i="8" l="1"/>
  <c r="H11" i="7"/>
  <c r="H12" i="7"/>
  <c r="H10" i="7"/>
  <c r="G10" i="3" l="1"/>
  <c r="G6" i="3"/>
  <c r="G45" i="3"/>
  <c r="C45" i="3"/>
  <c r="G41" i="3"/>
  <c r="C41" i="3"/>
  <c r="G31" i="3"/>
  <c r="C31" i="3"/>
  <c r="C26" i="3"/>
  <c r="C22" i="3"/>
  <c r="C17" i="3"/>
  <c r="C11" i="3"/>
  <c r="C6" i="3"/>
  <c r="G9" i="14"/>
  <c r="G13" i="14" s="1"/>
  <c r="G15" i="14" s="1"/>
  <c r="F9" i="14"/>
  <c r="F13" i="14" s="1"/>
  <c r="F15" i="14" s="1"/>
  <c r="E9" i="14"/>
  <c r="E13" i="14" s="1"/>
  <c r="E15" i="14" s="1"/>
  <c r="D9" i="14"/>
  <c r="D13" i="14" s="1"/>
  <c r="D15" i="14" s="1"/>
  <c r="C9" i="14"/>
  <c r="C13" i="14" s="1"/>
  <c r="C15" i="14" s="1"/>
  <c r="B13" i="14"/>
  <c r="B15" i="14" s="1"/>
  <c r="H6" i="7"/>
  <c r="E4" i="4" l="1"/>
  <c r="E4" i="8"/>
  <c r="F4" i="8" s="1"/>
  <c r="E9" i="4"/>
  <c r="E9" i="8"/>
  <c r="E7" i="8"/>
  <c r="F7" i="8" s="1"/>
  <c r="E7" i="4"/>
  <c r="E5" i="4"/>
  <c r="E5" i="8"/>
  <c r="E6" i="4"/>
  <c r="E6" i="8"/>
  <c r="C38" i="3"/>
  <c r="E8" i="8"/>
  <c r="E8" i="4"/>
  <c r="G38" i="3"/>
  <c r="C49" i="9"/>
  <c r="B49" i="9"/>
  <c r="C41" i="9"/>
  <c r="B41" i="9"/>
  <c r="C33" i="9"/>
  <c r="B33" i="9"/>
  <c r="B8" i="5" l="1"/>
  <c r="C20" i="12"/>
  <c r="D20" i="12" s="1"/>
  <c r="C19" i="12"/>
  <c r="C18" i="12"/>
  <c r="D18" i="12" s="1"/>
  <c r="C17" i="12"/>
  <c r="D17" i="12" s="1"/>
  <c r="C16" i="12"/>
  <c r="D16" i="12" s="1"/>
  <c r="C15" i="12"/>
  <c r="D15" i="12" s="1"/>
  <c r="C14" i="12"/>
  <c r="D14" i="12" s="1"/>
  <c r="C13" i="12"/>
  <c r="C12" i="12"/>
  <c r="D12" i="12" s="1"/>
  <c r="C11" i="12"/>
  <c r="D11" i="12" s="1"/>
  <c r="C10" i="12"/>
  <c r="D10" i="12" s="1"/>
  <c r="C9" i="12"/>
  <c r="C8" i="12"/>
  <c r="D8" i="12" s="1"/>
  <c r="C7" i="12"/>
  <c r="D7" i="12" s="1"/>
  <c r="C6" i="12"/>
  <c r="D6" i="12" s="1"/>
  <c r="C5" i="12"/>
  <c r="C4" i="12"/>
  <c r="H9" i="7"/>
  <c r="H7" i="7"/>
  <c r="H8" i="7"/>
  <c r="M10" i="4"/>
  <c r="L10" i="4"/>
  <c r="K10" i="4"/>
  <c r="J10" i="4"/>
  <c r="I10" i="4"/>
  <c r="H10" i="4"/>
  <c r="G10" i="4"/>
  <c r="E8" i="12" l="1"/>
  <c r="G8" i="12" s="1"/>
  <c r="J8" i="12" s="1"/>
  <c r="E12" i="12"/>
  <c r="G12" i="12" s="1"/>
  <c r="J12" i="12" s="1"/>
  <c r="E17" i="12"/>
  <c r="G17" i="12" s="1"/>
  <c r="J17" i="12" s="1"/>
  <c r="D5" i="12"/>
  <c r="E5" i="12" s="1"/>
  <c r="G5" i="12" s="1"/>
  <c r="J5" i="12" s="1"/>
  <c r="D9" i="12"/>
  <c r="E9" i="12" s="1"/>
  <c r="G9" i="12" s="1"/>
  <c r="J9" i="12" s="1"/>
  <c r="D13" i="12"/>
  <c r="E13" i="12" s="1"/>
  <c r="G13" i="12" s="1"/>
  <c r="J13" i="12" s="1"/>
  <c r="E19" i="12"/>
  <c r="G19" i="12" s="1"/>
  <c r="J19" i="12" s="1"/>
  <c r="E6" i="12"/>
  <c r="G6" i="12" s="1"/>
  <c r="J6" i="12" s="1"/>
  <c r="E10" i="12"/>
  <c r="G10" i="12" s="1"/>
  <c r="J10" i="12" s="1"/>
  <c r="E14" i="12"/>
  <c r="G14" i="12" s="1"/>
  <c r="J14" i="12" s="1"/>
  <c r="D19" i="12"/>
  <c r="E7" i="12"/>
  <c r="G7" i="12" s="1"/>
  <c r="J7" i="12" s="1"/>
  <c r="E11" i="12"/>
  <c r="G11" i="12" s="1"/>
  <c r="J11" i="12" s="1"/>
  <c r="E15" i="12"/>
  <c r="G15" i="12" s="1"/>
  <c r="J15" i="12" s="1"/>
  <c r="D4" i="8"/>
  <c r="D5" i="8"/>
  <c r="D6" i="8"/>
  <c r="H7" i="8"/>
  <c r="D8" i="8"/>
  <c r="D9" i="8"/>
  <c r="C21" i="12"/>
  <c r="D4" i="12"/>
  <c r="E16" i="12"/>
  <c r="G16" i="12" s="1"/>
  <c r="J16" i="12" s="1"/>
  <c r="E18" i="12"/>
  <c r="G18" i="12" s="1"/>
  <c r="J18" i="12" s="1"/>
  <c r="E20" i="12"/>
  <c r="G20" i="12" s="1"/>
  <c r="J20" i="12" s="1"/>
  <c r="F6" i="8" l="1"/>
  <c r="H6" i="8" s="1"/>
  <c r="F5" i="8"/>
  <c r="F9" i="8"/>
  <c r="F8" i="8"/>
  <c r="H8" i="8" s="1"/>
  <c r="D21" i="12"/>
  <c r="E4" i="12"/>
  <c r="I12" i="7" l="1"/>
  <c r="B78" i="6" s="1"/>
  <c r="B83" i="6" s="1"/>
  <c r="B84" i="6" s="1"/>
  <c r="I17" i="7"/>
  <c r="B123" i="6" s="1"/>
  <c r="B128" i="6" s="1"/>
  <c r="I6" i="7"/>
  <c r="B24" i="6" s="1"/>
  <c r="B29" i="6" s="1"/>
  <c r="I13" i="7"/>
  <c r="B87" i="6" s="1"/>
  <c r="B92" i="6" s="1"/>
  <c r="I14" i="7"/>
  <c r="B96" i="6" s="1"/>
  <c r="B101" i="6" s="1"/>
  <c r="B102" i="6" s="1"/>
  <c r="H9" i="8"/>
  <c r="I10" i="7"/>
  <c r="I8" i="7"/>
  <c r="I9" i="7"/>
  <c r="I11" i="7"/>
  <c r="B69" i="6" s="1"/>
  <c r="I4" i="7"/>
  <c r="I7" i="7"/>
  <c r="I15" i="7"/>
  <c r="H5" i="8"/>
  <c r="I19" i="7"/>
  <c r="B141" i="6" s="1"/>
  <c r="I18" i="7"/>
  <c r="B132" i="6" s="1"/>
  <c r="I5" i="7"/>
  <c r="B15" i="6" s="1"/>
  <c r="B20" i="6" s="1"/>
  <c r="F10" i="8"/>
  <c r="E21" i="12"/>
  <c r="G4" i="12"/>
  <c r="B51" i="6" l="1"/>
  <c r="B56" i="6" s="1"/>
  <c r="B42" i="6"/>
  <c r="B47" i="6" s="1"/>
  <c r="B60" i="6"/>
  <c r="B65" i="6" s="1"/>
  <c r="B105" i="6"/>
  <c r="B110" i="6" s="1"/>
  <c r="B33" i="6"/>
  <c r="B38" i="6" s="1"/>
  <c r="E34" i="6" s="1"/>
  <c r="B21" i="6"/>
  <c r="E19" i="6"/>
  <c r="E15" i="6"/>
  <c r="E17" i="6"/>
  <c r="E16" i="6"/>
  <c r="E18" i="6"/>
  <c r="I7" i="16"/>
  <c r="I16" i="16" s="1"/>
  <c r="B6" i="6"/>
  <c r="B11" i="6" s="1"/>
  <c r="B12" i="6" s="1"/>
  <c r="E90" i="6"/>
  <c r="E89" i="6"/>
  <c r="E88" i="6"/>
  <c r="E91" i="6"/>
  <c r="E25" i="6"/>
  <c r="E28" i="6"/>
  <c r="E24" i="6"/>
  <c r="E27" i="6"/>
  <c r="B30" i="6"/>
  <c r="E26" i="6"/>
  <c r="E97" i="6"/>
  <c r="E99" i="6"/>
  <c r="E100" i="6"/>
  <c r="E98" i="6"/>
  <c r="B93" i="6"/>
  <c r="B74" i="6"/>
  <c r="E82" i="6"/>
  <c r="E81" i="6"/>
  <c r="E80" i="6"/>
  <c r="E79" i="6"/>
  <c r="E126" i="6"/>
  <c r="E127" i="6"/>
  <c r="E125" i="6"/>
  <c r="E124" i="6"/>
  <c r="B137" i="6"/>
  <c r="B146" i="6"/>
  <c r="B129" i="6"/>
  <c r="G21" i="12"/>
  <c r="J4" i="12"/>
  <c r="J21" i="12" s="1"/>
  <c r="E53" i="6" l="1"/>
  <c r="E55" i="6"/>
  <c r="E54" i="6"/>
  <c r="B57" i="6"/>
  <c r="B111" i="6"/>
  <c r="E109" i="6"/>
  <c r="E107" i="6"/>
  <c r="E106" i="6"/>
  <c r="E108" i="6"/>
  <c r="B48" i="6"/>
  <c r="E46" i="6"/>
  <c r="E43" i="6"/>
  <c r="E44" i="6"/>
  <c r="E45" i="6"/>
  <c r="E61" i="6"/>
  <c r="E63" i="6"/>
  <c r="E62" i="6"/>
  <c r="B66" i="6"/>
  <c r="E64" i="6"/>
  <c r="B39" i="6"/>
  <c r="E36" i="6"/>
  <c r="E35" i="6"/>
  <c r="E37" i="6"/>
  <c r="E52" i="6"/>
  <c r="E83" i="6"/>
  <c r="E71" i="6"/>
  <c r="E70" i="6"/>
  <c r="E72" i="6"/>
  <c r="E73" i="6"/>
  <c r="E101" i="6"/>
  <c r="B75" i="6"/>
  <c r="B7" i="16"/>
  <c r="B16" i="16" s="1"/>
  <c r="E143" i="6"/>
  <c r="E142" i="6"/>
  <c r="E145" i="6"/>
  <c r="E144" i="6"/>
  <c r="E134" i="6"/>
  <c r="E135" i="6"/>
  <c r="E133" i="6"/>
  <c r="E136" i="6"/>
  <c r="E29" i="6"/>
  <c r="E20" i="6"/>
  <c r="B147" i="6"/>
  <c r="B138" i="6"/>
  <c r="E92" i="6"/>
  <c r="E128" i="6"/>
  <c r="E56" i="6" l="1"/>
  <c r="E110" i="6"/>
  <c r="E65" i="6"/>
  <c r="E38" i="6"/>
  <c r="E47" i="6"/>
  <c r="E137" i="6"/>
  <c r="E7" i="6"/>
  <c r="D8" i="16" s="1"/>
  <c r="E9" i="6"/>
  <c r="D14" i="16" s="1"/>
  <c r="E10" i="6"/>
  <c r="D15" i="16" s="1"/>
  <c r="E6" i="6"/>
  <c r="E8" i="6"/>
  <c r="E146" i="6"/>
  <c r="E74" i="6"/>
  <c r="E11" i="6" l="1"/>
  <c r="D7" i="16"/>
  <c r="D16" i="16" s="1"/>
  <c r="D7" i="5" l="1"/>
  <c r="H16" i="7"/>
  <c r="H20" i="7" s="1"/>
  <c r="B20" i="7"/>
  <c r="G4" i="8" s="1"/>
  <c r="I16" i="7"/>
  <c r="B114" i="6" s="1"/>
  <c r="B119" i="6" l="1"/>
  <c r="B7" i="17"/>
  <c r="H4" i="8"/>
  <c r="H10" i="8" s="1"/>
  <c r="G10" i="8"/>
  <c r="I20" i="7"/>
  <c r="B120" i="6" l="1"/>
  <c r="E116" i="6"/>
  <c r="E117" i="6"/>
  <c r="D14" i="17" s="1"/>
  <c r="D14" i="5" s="1"/>
  <c r="E118" i="6"/>
  <c r="D15" i="17" s="1"/>
  <c r="D15" i="5" s="1"/>
  <c r="B150" i="6"/>
  <c r="E115" i="6"/>
  <c r="B16" i="17"/>
  <c r="B7" i="5"/>
  <c r="B16" i="5" s="1"/>
  <c r="D7" i="17" l="1"/>
  <c r="E119" i="6"/>
  <c r="E150" i="6" s="1"/>
  <c r="D8" i="5" l="1"/>
  <c r="D16" i="5" s="1"/>
  <c r="D1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RIGAL Manon</author>
  </authors>
  <commentList>
    <comment ref="H7" authorId="0" shapeId="0" xr:uid="{BCE11DAA-013A-4F5E-B25C-DF4120582DE8}">
      <text>
        <r>
          <rPr>
            <b/>
            <sz val="9"/>
            <color indexed="81"/>
            <rFont val="Tahoma"/>
            <family val="2"/>
          </rPr>
          <t>RIGAL Manon:</t>
        </r>
        <r>
          <rPr>
            <sz val="9"/>
            <color indexed="81"/>
            <rFont val="Tahoma"/>
            <family val="2"/>
          </rPr>
          <t xml:space="preserve">
Tu les a vérifié pour 2023?</t>
        </r>
      </text>
    </comment>
  </commentList>
</comments>
</file>

<file path=xl/sharedStrings.xml><?xml version="1.0" encoding="utf-8"?>
<sst xmlns="http://schemas.openxmlformats.org/spreadsheetml/2006/main" count="1865" uniqueCount="638">
  <si>
    <t>Liste des pièces justificatives à fournir à l'appui de votre demande de subvention</t>
  </si>
  <si>
    <t>Pièces</t>
  </si>
  <si>
    <t>Type de demandeur concerné / 
type de projet concerné</t>
  </si>
  <si>
    <t>Pièce jointe</t>
  </si>
  <si>
    <t>Pièce déjà jointe dans une demande à la DRAAF pour la même année</t>
  </si>
  <si>
    <t>Pièce déjà jointe dans une demande à la Région (DAAF) pour la même année</t>
  </si>
  <si>
    <t>Pièces à joindre pour tous les demandeurs</t>
  </si>
  <si>
    <t></t>
  </si>
  <si>
    <t>Région et DRAAF</t>
  </si>
  <si>
    <t>Relevé d'identité bancaire (ou copie lisible)</t>
  </si>
  <si>
    <t>Attestation de non-assujetissement à la TVA, le cas échéant</t>
  </si>
  <si>
    <t>Pièces justificatives des frais salariaux (fiches de paie des mois de décembre n-1 des salariés travaillant sur l'action)</t>
  </si>
  <si>
    <t>Délibération concernant les taux de remboursement des frais de missions (kilométrage, repas, nuitée, etc...)</t>
  </si>
  <si>
    <t>Modalités de calcul des charges indirectes</t>
  </si>
  <si>
    <t>Les organismes publics doivent également joindre</t>
  </si>
  <si>
    <t>Délibération autorisant l’exécutif à solliciter un financement</t>
  </si>
  <si>
    <t>Les organismes privés doivent également joindre</t>
  </si>
  <si>
    <t>Liste des membres du conseil d’administration et du bureau en vigueur</t>
  </si>
  <si>
    <t>Rapport d’activité du dernier exercice clôturé (N-1, N-2 le cas échéant)</t>
  </si>
  <si>
    <t>Bilan et compte de résultat du dernier exercice clôturé (N-1, N-2 le cas échéant ; certifiés conformes par le président, le trésorier et le cas échéant le commissaire aux comptes)</t>
  </si>
  <si>
    <t>Liste des insertions au Journal Officiel (ou récépissé de la préfecture)</t>
  </si>
  <si>
    <t>Certifié exact et sincère, le (date) :</t>
  </si>
  <si>
    <t>Cachet et signature :</t>
  </si>
  <si>
    <t>Annexe IV.1 - Budget prévisionnel de la structure</t>
  </si>
  <si>
    <t>Ce modèle est indicatif. Un autre modèle utilisant le plan comptable général peut être proposé par le bénéficiaire.</t>
  </si>
  <si>
    <t>CHARGES</t>
  </si>
  <si>
    <t>MONTANT</t>
  </si>
  <si>
    <t>PRODUITS</t>
  </si>
  <si>
    <t>60 Achats</t>
  </si>
  <si>
    <t>70 Ventes</t>
  </si>
  <si>
    <t>Prestations de services</t>
  </si>
  <si>
    <t>Achats, matériels et fournitures</t>
  </si>
  <si>
    <t>Autres fournitures</t>
  </si>
  <si>
    <t>74 Subventions d'exploitation</t>
  </si>
  <si>
    <t>61 Services extérieurs</t>
  </si>
  <si>
    <t>Conseil Régional</t>
  </si>
  <si>
    <t>Locations</t>
  </si>
  <si>
    <t>Ville (précisez)</t>
  </si>
  <si>
    <t>Entretien et réparation</t>
  </si>
  <si>
    <t>EPCI</t>
  </si>
  <si>
    <t>Assurances</t>
  </si>
  <si>
    <t>CG</t>
  </si>
  <si>
    <t>Documentation</t>
  </si>
  <si>
    <t>Autres : précisez</t>
  </si>
  <si>
    <t>…</t>
  </si>
  <si>
    <t>62 Autres services extérieurs</t>
  </si>
  <si>
    <t>Rémunération interm. et honoraires</t>
  </si>
  <si>
    <t>État (précisez)</t>
  </si>
  <si>
    <t>Publicité, publication</t>
  </si>
  <si>
    <t>Europe (précisez)</t>
  </si>
  <si>
    <t>Déplacements, missions</t>
  </si>
  <si>
    <t>Autres publics (précisez)</t>
  </si>
  <si>
    <t>Aides privées (précisez)</t>
  </si>
  <si>
    <t>63 Impôts et taxes</t>
  </si>
  <si>
    <t>Impôts et taxe sur rémunération</t>
  </si>
  <si>
    <t>Autres impôts et taxes</t>
  </si>
  <si>
    <t>64 Charges de personnel</t>
  </si>
  <si>
    <t>Rémunération des personnels</t>
  </si>
  <si>
    <t>Charges sociales</t>
  </si>
  <si>
    <t>Autres charges de personnel</t>
  </si>
  <si>
    <t>65 Autres charges de gestion courante</t>
  </si>
  <si>
    <t>75 Autres produits de gestion courante</t>
  </si>
  <si>
    <t>Cotisations</t>
  </si>
  <si>
    <t>66 Charges financières</t>
  </si>
  <si>
    <t>76 Produits financiers</t>
  </si>
  <si>
    <t>67 Charges exceptionnelles</t>
  </si>
  <si>
    <t>68 Dotations aux amortissements</t>
  </si>
  <si>
    <t>78 Reprise sur amortissements et provisions</t>
  </si>
  <si>
    <t>TOTAL CHARGES</t>
  </si>
  <si>
    <t>TOTAL PRODUITS</t>
  </si>
  <si>
    <t>Contributions volontaires</t>
  </si>
  <si>
    <t>86 Emplois des contributions volontaires en nature</t>
  </si>
  <si>
    <t>Contributions volontaires en nature</t>
  </si>
  <si>
    <t>TOTAL</t>
  </si>
  <si>
    <t>Le budget doit être équilibré entre les charges et les produits.</t>
  </si>
  <si>
    <t>Fait le</t>
  </si>
  <si>
    <t>à</t>
  </si>
  <si>
    <t>Signature</t>
  </si>
  <si>
    <t>Les contributions volontaires, apportées tant par la structure bénéficiaire de la subvention régionale que des tiers (bénévolat, prestations réalisées à titre gratuit, mises à disposition à titre gracieux de personnes ainsi que de biens meubles ou immeubles) sont expressément exclues du champ des dépenses éligibles</t>
  </si>
  <si>
    <r>
      <t xml:space="preserve">Nom et prénom de l’intervenant
</t>
    </r>
    <r>
      <rPr>
        <sz val="10"/>
        <rFont val="Tahoma"/>
        <family val="2"/>
        <charset val="1"/>
      </rPr>
      <t>(saisir une ligne par personne)</t>
    </r>
  </si>
  <si>
    <t>Type de contrat</t>
  </si>
  <si>
    <t>Temps de travail</t>
  </si>
  <si>
    <t>Modalités de calcul jointes</t>
  </si>
  <si>
    <t>Nombre de jours de travail consacrés à la Bio</t>
  </si>
  <si>
    <t>Nom, prénom du représentant de la structure :</t>
  </si>
  <si>
    <t>Qualité :</t>
  </si>
  <si>
    <t>Les charges sont présentées (enlever la mention inutile) :   HT   TTC</t>
  </si>
  <si>
    <t>Préciser si demande en cours ou accordée (préciser date)</t>
  </si>
  <si>
    <t>Frais de personnel</t>
  </si>
  <si>
    <t>Subvention Etat</t>
  </si>
  <si>
    <t>Frais de mission</t>
  </si>
  <si>
    <t>Subvention Région</t>
  </si>
  <si>
    <t>Frais spécifiques</t>
  </si>
  <si>
    <t>Subvention département</t>
  </si>
  <si>
    <t>dont prestations de services</t>
  </si>
  <si>
    <t>Subvention Agence de l'eau</t>
  </si>
  <si>
    <t>Charges indirectes</t>
  </si>
  <si>
    <t>Casdar</t>
  </si>
  <si>
    <t>Autre:</t>
  </si>
  <si>
    <t>Autofinancement</t>
  </si>
  <si>
    <t>Recettes</t>
  </si>
  <si>
    <t>Cachet et signature</t>
  </si>
  <si>
    <r>
      <t xml:space="preserve">A LIRE ATTENTIVEMENT
</t>
    </r>
    <r>
      <rPr>
        <sz val="10"/>
        <color rgb="FF000000"/>
        <rFont val="Tahoma"/>
        <family val="2"/>
        <charset val="1"/>
      </rPr>
      <t>Les dépenses éligibles devront :
- être liées à la mise en œuvre de l’opération et nécessaires à sa réalisation : ne seront notamment pas considérés comme éligibles les impôts dont le lien avec l’opération ne peut être justifié, les amendes, les pénalités financières, les frais de contentieux, les dettes (y compris les intérêts des emprunts), les accords amiables et intérêts moratoires, les frais bancaires et assimilés.
- donner lieu à un décaissement réel : ne seront notamment pas considérées comme éligibles les dotations aux amortissements et aux provisions, les retenues de garantie non acquittées, les contributions volontaires.
En effet, les contributions volontaires, apportées tant par la structure bénéficiaire du financement régional que des tiers (bénévolat, prestations réalisées à titre gratuit, mises à disposition à titre gracieux de personnes ainsi que de biens meubles ou immeubles) sont expressément exclues du champ des dépenses éligibles, sauf exception prévue dans la délibération d’approbation du dispositif d’intervention (dans ce cas se référer à la page « contributions volontaires »).</t>
    </r>
  </si>
  <si>
    <t>Nature des charges</t>
  </si>
  <si>
    <t>Montants</t>
  </si>
  <si>
    <t>Nature des produits</t>
  </si>
  <si>
    <t>Total des charges</t>
  </si>
  <si>
    <t>Total des produits</t>
  </si>
  <si>
    <t>Type de fonction (ex. ingénieur, technicien, secrétaire…) et missions</t>
  </si>
  <si>
    <t>Salaire brut</t>
  </si>
  <si>
    <t>Charges patronales</t>
  </si>
  <si>
    <t>Salaire + charges (a)</t>
  </si>
  <si>
    <r>
      <t xml:space="preserve">Nombre total de jours travaillés par an (b) </t>
    </r>
    <r>
      <rPr>
        <b/>
        <sz val="10"/>
        <color rgb="FFFF0000"/>
        <rFont val="Tahoma"/>
        <family val="2"/>
        <charset val="1"/>
      </rPr>
      <t>*</t>
    </r>
  </si>
  <si>
    <t>Coût journalier en € 
(c) = (a) / (b)</t>
  </si>
  <si>
    <r>
      <t>Frais salariaux présentés</t>
    </r>
    <r>
      <rPr>
        <sz val="10"/>
        <rFont val="Tahoma"/>
        <family val="2"/>
        <charset val="1"/>
      </rPr>
      <t xml:space="preserve"> </t>
    </r>
    <r>
      <rPr>
        <b/>
        <sz val="10"/>
        <rFont val="Tahoma"/>
        <family val="2"/>
        <charset val="1"/>
      </rPr>
      <t>en €
= (c)*(d)</t>
    </r>
  </si>
  <si>
    <t>Fiche de paie jointe (ou autre justificatif)</t>
  </si>
  <si>
    <r>
      <t xml:space="preserve">* </t>
    </r>
    <r>
      <rPr>
        <i/>
        <sz val="10"/>
        <rFont val="Tahoma"/>
        <family val="2"/>
        <charset val="1"/>
      </rPr>
      <t xml:space="preserve">Remplir pour chaque agent le tableau calcul du nb de jours de travail annuel </t>
    </r>
  </si>
  <si>
    <t>Répartition des frais de mission par sous-action</t>
  </si>
  <si>
    <t>Voiture</t>
  </si>
  <si>
    <t>Transports en commun</t>
  </si>
  <si>
    <t>Autres déplacement: avion, train, ...</t>
  </si>
  <si>
    <t>Repas</t>
  </si>
  <si>
    <t>Hébergement</t>
  </si>
  <si>
    <t>Annexe VIII - Frais spécifiques prévisionnels par action (charges donnant lieu à facturation)</t>
  </si>
  <si>
    <t>Action</t>
  </si>
  <si>
    <t>Nature de la dépense</t>
  </si>
  <si>
    <t>Description</t>
  </si>
  <si>
    <t>Fournisseur à l’origine du devis</t>
  </si>
  <si>
    <r>
      <t xml:space="preserve">A LIRE ATTENTIVEMENT
</t>
    </r>
    <r>
      <rPr>
        <sz val="10"/>
        <color rgb="FF000000"/>
        <rFont val="Tahoma"/>
        <family val="2"/>
        <charset val="1"/>
      </rPr>
      <t xml:space="preserve">Les charges indirectes sont éligibles si elles sont affectées à l’opération selon une méthode équitable et dûment justifiée sur la base d’une clé physique de répartition, non financière, permettant de distinguer l’activité du bénéficiaire liée à l’opération financée parmi l’ensemble de ses activités. 
Une charge est considérée comme indirecte si elle remplit les conditions suivantes :
• Elle contribue au fonctionnement courant interne de la structure bénéficiaire.
• Elle n’est pas clairement identifiable, mesurable et justifiable individuellement
La clé de répartition proposée par le bénéficiaire doit être validée par le service instructeur lors de l’instruction de la demande de financement en fonction de la nature du projet, et figure dans la convention ou l’arrêté Région.
Exemple de charge indirecte : le coût de l'électricité qui éclaire la salle de formation n'est pas connu directement : il ne fait pas l'objet d'une facture spécifique, il est inclus dans le coût global d'électricité de l'organisme. Il peut en aller de même avec nombre de dépenses de fonctionnement courant : location des locaux, téléphone, fournitures de bureau, entretien, rémunération de personnes exerçant des fonctions dites "support" (secrétariat, comptabilité...), etc.
Base de calcul : il faudra le cas échéant déduire de la base (qui correspond généralement au montant de charges annuelles) les charges déjà valorisées de manière directe et les charges manifestement directement liées à d'autres opérations portées par l'organisme bénéficiaire. </t>
    </r>
  </si>
  <si>
    <t>Le financeur vérifiera que les charges ne sont pas inférieures au plafond en effectuant un calcul à partir :
* l'addition des comptes 60 (achats), 61 (services extérieurs), 62 (autres services extérieurs), 65 (autre charge de gestion courante), 66 (charges financières) et 67 (charges exceptionnelles) 
* dont on soustrait les frais spécifiques pris par ailleurs
* le tout divisé par le nombre total de jours travaillés à l'année par l'ensemble des salariés de la structure</t>
  </si>
  <si>
    <t>Annexe X - Délégations de maîtrise d'oeuvre</t>
  </si>
  <si>
    <t>Dénomination de la structure</t>
  </si>
  <si>
    <r>
      <t xml:space="preserve">Nom et prénom de l’intervenant + type d'emploi </t>
    </r>
    <r>
      <rPr>
        <i/>
        <sz val="10"/>
        <rFont val="Tahoma"/>
        <family val="2"/>
        <charset val="1"/>
      </rPr>
      <t>(ex. ingénieur, technicien, secrétaire…)</t>
    </r>
  </si>
  <si>
    <t>Charges de structures/jour (d)</t>
  </si>
  <si>
    <t>Nombre de jours consacrés à l'intervention (e)</t>
  </si>
  <si>
    <r>
      <t>Frais salariaux chargés présentés</t>
    </r>
    <r>
      <rPr>
        <sz val="10"/>
        <rFont val="Tahoma"/>
        <family val="2"/>
        <charset val="1"/>
      </rPr>
      <t xml:space="preserve"> </t>
    </r>
    <r>
      <rPr>
        <b/>
        <sz val="10"/>
        <rFont val="Tahoma"/>
        <family val="2"/>
        <charset val="1"/>
      </rPr>
      <t>en € (c+d)*e</t>
    </r>
  </si>
  <si>
    <t>Convention de maîtrise déléguée jointe</t>
  </si>
  <si>
    <r>
      <t xml:space="preserve">Certifié exact et sincère, le (date) : </t>
    </r>
    <r>
      <rPr>
        <sz val="10"/>
        <color rgb="FF808080"/>
        <rFont val="Tahoma"/>
        <family val="2"/>
        <charset val="1"/>
      </rPr>
      <t xml:space="preserve">______________________________________
</t>
    </r>
    <r>
      <rPr>
        <sz val="10"/>
        <color rgb="FF000000"/>
        <rFont val="Tahoma"/>
        <family val="2"/>
        <charset val="1"/>
      </rPr>
      <t xml:space="preserve">Nom, prénom du </t>
    </r>
    <r>
      <rPr>
        <b/>
        <u/>
        <sz val="10"/>
        <rFont val="Tahoma"/>
        <family val="2"/>
        <charset val="1"/>
      </rPr>
      <t>représentant de la structure</t>
    </r>
    <r>
      <rPr>
        <sz val="10"/>
        <color rgb="FF000000"/>
        <rFont val="Tahoma"/>
        <family val="2"/>
        <charset val="1"/>
      </rPr>
      <t xml:space="preserve"> : </t>
    </r>
    <r>
      <rPr>
        <sz val="10"/>
        <color rgb="FF808080"/>
        <rFont val="Tahoma"/>
        <family val="2"/>
        <charset val="1"/>
      </rPr>
      <t xml:space="preserve">________________________
</t>
    </r>
    <r>
      <rPr>
        <sz val="10"/>
        <color rgb="FF000000"/>
        <rFont val="Tahoma"/>
        <family val="2"/>
        <charset val="1"/>
      </rPr>
      <t xml:space="preserve">Qualité : </t>
    </r>
    <r>
      <rPr>
        <sz val="10"/>
        <color rgb="FF808080"/>
        <rFont val="Tahoma"/>
        <family val="2"/>
        <charset val="1"/>
      </rPr>
      <t xml:space="preserve">____________________________________________________________
</t>
    </r>
    <r>
      <rPr>
        <sz val="10"/>
        <color rgb="FF000000"/>
        <rFont val="Tahoma"/>
        <family val="2"/>
        <charset val="1"/>
      </rPr>
      <t>Cachet et signature :</t>
    </r>
    <r>
      <rPr>
        <sz val="10"/>
        <color rgb="FF808080"/>
        <rFont val="Tahoma"/>
        <family val="2"/>
        <charset val="1"/>
      </rPr>
      <t xml:space="preserve"> </t>
    </r>
  </si>
  <si>
    <r>
      <t xml:space="preserve">Pour les structures publiques : Je certifie que les dépenses figurant dans ce récapitulatif ont été réellement supportées par la structure qui demande le paiement de la subvention, et n’ont fait l’objet d’aucune remise, rabais, ristourne, ou avoir. Je certifie que le matériel ainsi acquis n’a pas été revendu.
Certifié exact et sincère, le (date) : </t>
    </r>
    <r>
      <rPr>
        <sz val="10"/>
        <color rgb="FF808080"/>
        <rFont val="Tahoma"/>
        <family val="2"/>
        <charset val="1"/>
      </rPr>
      <t xml:space="preserve">___________________________________ </t>
    </r>
    <r>
      <rPr>
        <sz val="10"/>
        <color rgb="FF000000"/>
        <rFont val="Tahoma"/>
        <family val="2"/>
        <charset val="1"/>
      </rPr>
      <t xml:space="preserve">         Cachet et signature :
Nom, prénom du </t>
    </r>
    <r>
      <rPr>
        <b/>
        <u/>
        <sz val="10"/>
        <rFont val="Tahoma"/>
        <family val="2"/>
        <charset val="1"/>
      </rPr>
      <t>comptable de la structure</t>
    </r>
    <r>
      <rPr>
        <sz val="10"/>
        <color rgb="FF000000"/>
        <rFont val="Tahoma"/>
        <family val="2"/>
        <charset val="1"/>
      </rPr>
      <t xml:space="preserve"> : </t>
    </r>
    <r>
      <rPr>
        <sz val="10"/>
        <color rgb="FF808080"/>
        <rFont val="Tahoma"/>
        <family val="2"/>
        <charset val="1"/>
      </rPr>
      <t xml:space="preserve">________________________
</t>
    </r>
  </si>
  <si>
    <t xml:space="preserve">*Une action correspond à une fiche action. Il est généralement admis qu'il n'y ait qu'une seule fiche action par filière, sauf action </t>
  </si>
  <si>
    <t>trop importante ou trop différentes sur une seule filière nécessitant d'être redécoupée.</t>
  </si>
  <si>
    <t xml:space="preserve">Toute facture d’un montant supérieur à 3000€ HT doit être justifiée par la fourniture de deux devis correspondant à la même opération, </t>
  </si>
  <si>
    <t>un seul devis entre 1000€ et 3000€.</t>
  </si>
  <si>
    <t>Gouvernance</t>
  </si>
  <si>
    <t>Gouv.1.Animation gouvernance</t>
  </si>
  <si>
    <t>Gouv.1.1.Facilitation de la concertation inter-réseaux–réunions techniques</t>
  </si>
  <si>
    <t>Gouv.1.1.1.Coordination des réseaux départementaux</t>
  </si>
  <si>
    <t>Gouv.1.1.2.Participation des têtes de réseau aux réunions de coordination</t>
  </si>
  <si>
    <t>Gouv.1.1.3.Participation des réseaux aux différentes instances de gouvernance</t>
  </si>
  <si>
    <t>Gouv.1.1.4.Participation aux réunions techniques avec les financeurs sur les appels à projet bio régionaux+ CoBio</t>
  </si>
  <si>
    <t>Gouv.1.2.Représentation de la bio dans instances agricoles et agro-alimentaires régionales et nationales</t>
  </si>
  <si>
    <t>Gouv.2.Interbio Occitanie</t>
  </si>
  <si>
    <t>Gouv.2.1.Interbio Occitanie : lieu de la concertation régionale-réunions politiques</t>
  </si>
  <si>
    <t>Gouv.2.1.1.Préparation des réunions politiques IBO</t>
  </si>
  <si>
    <t>Gouv.3.Commissions filières</t>
  </si>
  <si>
    <t>Gouv.3.1.Coordination des commissions filières et stratégiques</t>
  </si>
  <si>
    <t>Gouv.3.1.2.Participations aux réunions filières</t>
  </si>
  <si>
    <t>Gouv.3.1.5.Coordination de la rédaction des notes de cadrage avec les CMF et têtes de réseaux</t>
  </si>
  <si>
    <t>Gouv.3.1.6.Synthèse pour plan stratégique régional et préparation COBIO</t>
  </si>
  <si>
    <t>Gouv.3.2.Animation commissions filières et comités stratégiques (CMF)</t>
  </si>
  <si>
    <t>Gouv.3.2.1.Préparation et animation 2 réunions/an</t>
  </si>
  <si>
    <t>Gouv.3.2.2.Composition et Mise à jour listing</t>
  </si>
  <si>
    <t>Gouv.3.2.3.rédaction plan stratégique régional - rédaction fiches de cadrage</t>
  </si>
  <si>
    <t>Gouv.3.2.4.Participation réunion coordo CMF</t>
  </si>
  <si>
    <t>Gouv.3.2.5.Participation réunions comités techniques</t>
  </si>
  <si>
    <t>Gouv.3.2.6.Participation Cobio et Corab</t>
  </si>
  <si>
    <t>Gouv.3.3.1.</t>
  </si>
  <si>
    <t>Gouv.3.4.Représentation de la filière bio régionale dans les instances nationales et régionale</t>
  </si>
  <si>
    <t>Gouv.3.4.1.</t>
  </si>
  <si>
    <t>Gouv.4.Comités techniques</t>
  </si>
  <si>
    <t>Gouv.4.1.Coordination des comités techniques et CORAB</t>
  </si>
  <si>
    <t>Gouv.4.1.2.Mutualisation et transversalité des CT</t>
  </si>
  <si>
    <t>Gouv.4.1.3.Mise en oeuvre AAP Expé</t>
  </si>
  <si>
    <t>Gouv.4.1.4.Organisation et animation des CORAB</t>
  </si>
  <si>
    <t>Gouv.4.2.1.Préparation et animation 2 réunions/an</t>
  </si>
  <si>
    <t>Gouv.4.3.Suivi des projets et actions techniques en lien avec la structuration des filières</t>
  </si>
  <si>
    <t>Gouv.4.3.1.</t>
  </si>
  <si>
    <t>Gouv.4.4.Représentation de la filière bio régionale dans les instances nationales</t>
  </si>
  <si>
    <t>Gouv.4.4.1.</t>
  </si>
  <si>
    <t>Observatoire</t>
  </si>
  <si>
    <t>Obs.1.Gouvernance de l'Observatoire Occitanie</t>
  </si>
  <si>
    <t>Obs.1.1.Copil Observatoire</t>
  </si>
  <si>
    <t>Obs.1.1.1.</t>
  </si>
  <si>
    <t>Obs1.2.Lien avec l'Agence Bio et autres ORAB (notamment suivi chantier refonte SI Agence Bio)</t>
  </si>
  <si>
    <t>Obs1.2.1.</t>
  </si>
  <si>
    <t>Obs.1.3.1.</t>
  </si>
  <si>
    <t>Obs.2.1.</t>
  </si>
  <si>
    <t>Obs.2.1.1.</t>
  </si>
  <si>
    <t>Obs.3.Suivi des dynamiques des filières bio régionales</t>
  </si>
  <si>
    <t>Obs.3.1.Extraction des listings des notifiés bio sur l'Occitanie</t>
  </si>
  <si>
    <t>Obs.3.1.1.</t>
  </si>
  <si>
    <t>Obs.3.2.1.</t>
  </si>
  <si>
    <t>Obs.4.Mobilisation de l'Observatoire pour diverses sollicitations</t>
  </si>
  <si>
    <t>Obs.4.1.Contribution aux commissions filières et comités stratégiques</t>
  </si>
  <si>
    <t>Obs.4.1.1.</t>
  </si>
  <si>
    <t>Obs.4.2.Réponses à des demandes d'expertise de l'Observatoire en interne (réseaux membres d'IBO) et en externe (territoires, financeurs...)</t>
  </si>
  <si>
    <t>Obs.4.2.1.</t>
  </si>
  <si>
    <t>Obs.4.3.1.</t>
  </si>
  <si>
    <t>Obs.5.Diffusion et publications de l'Observatoire</t>
  </si>
  <si>
    <t>Obs.5.1.Publications annuelles</t>
  </si>
  <si>
    <t>Obs.5.1.1.</t>
  </si>
  <si>
    <t>Obs.5.2.Fiches filières</t>
  </si>
  <si>
    <t>Obs.5.1.2.</t>
  </si>
  <si>
    <t>Filières-Actions transversales</t>
  </si>
  <si>
    <t>Fil.1.Permettre un développement de la bio créatrice de valeur ajoutée dans les territoires et répartie équitablement entre les maillons de la filière</t>
  </si>
  <si>
    <t>Fil.1.1.Contractualisation</t>
  </si>
  <si>
    <t>Fil.1.1.1.Rédaction d'un guide des bonnes pratiques sur la base des travaux menés dans les filières et des outils existants</t>
  </si>
  <si>
    <t>Fil.2.Améliorer la performance des acteurs de la filière à travers la mise en place d’outils communs</t>
  </si>
  <si>
    <t>Actions spécifiques annuelles</t>
  </si>
  <si>
    <t>ActionSpe.1.Définition de stratégies régionales</t>
  </si>
  <si>
    <t>ActionSpe.1.1.1.Suite</t>
  </si>
  <si>
    <t>Promotion-Communication</t>
  </si>
  <si>
    <t>RHD</t>
  </si>
  <si>
    <t>RHD.1.1.Sensibiliser les acteurs de la RHD</t>
  </si>
  <si>
    <t>RHD.1.1.1.Organiser un colloque de la RHD Bio</t>
  </si>
  <si>
    <t>RHD.1.1.2.Sensibiliser et informer les collectivités et établissements</t>
  </si>
  <si>
    <t>RHD1.2.Assurer un accompagnement personnalisé et progressif des territoires /établissements souhaitant développer leurs approvisionnements biologiques</t>
  </si>
  <si>
    <t>Distribution</t>
  </si>
  <si>
    <t>Distri.1.1.1.</t>
  </si>
  <si>
    <t>Distri.2.2.1.</t>
  </si>
  <si>
    <t>Distri.3.1.1.</t>
  </si>
  <si>
    <t>Distri.3.2.1.</t>
  </si>
  <si>
    <t>Distri.4.1.1.</t>
  </si>
  <si>
    <t>Grandes cultures</t>
  </si>
  <si>
    <t>GC.1.Valoriser les productions régionales en incitant à produire des cultures à forte valeur ajoutée et celles répondant aux attentes du marché</t>
  </si>
  <si>
    <t>GC.1.3.Favoriser le développement de certaines productions qui répondent aux besoins des filières de l’Alimentation Humaine et Animale Bio par un appui technico-économique collectif</t>
  </si>
  <si>
    <t>GC.2.Pérenniser et essaimer les filières locales génératrices de valeur ajoutée et complémentaires aux filières longues</t>
  </si>
  <si>
    <t>GC.3.Relocaliser l’approvisionnement des matières 1ères des transformateurs régionaux</t>
  </si>
  <si>
    <t>GC.3.1.1.</t>
  </si>
  <si>
    <t>GC.4.Développer une production semencière adaptée (en offre variétale et en quantité) à la demande régionale</t>
  </si>
  <si>
    <t>GC.4.1.Anticiper les besoins en semences bio pour les utilisations sur la région Occitanie</t>
  </si>
  <si>
    <t>GC.4.1.1.</t>
  </si>
  <si>
    <t>Viandes</t>
  </si>
  <si>
    <t>Lait</t>
  </si>
  <si>
    <t>CA.1.Caprins Lait</t>
  </si>
  <si>
    <t>Maraichage</t>
  </si>
  <si>
    <t>LEG.1.1.1.</t>
  </si>
  <si>
    <t>LEG.2.Mutualisation de l’animation des différents projets d’animation foncière de territoires à vocation maraichère</t>
  </si>
  <si>
    <t>LEG.2.1.1.</t>
  </si>
  <si>
    <t>LEG.4.1.1.</t>
  </si>
  <si>
    <t>LEG.5.1.1.</t>
  </si>
  <si>
    <t>LEG.5.2.1.</t>
  </si>
  <si>
    <t>Arboriculture</t>
  </si>
  <si>
    <t>FRU.1.Développement et diversification de la production</t>
  </si>
  <si>
    <t>FRU.1.1.1.</t>
  </si>
  <si>
    <t>FRU.1.2.Animation de la filière amande bio</t>
  </si>
  <si>
    <t>FRU.1.2.1.</t>
  </si>
  <si>
    <t>FRU.1.3.1.</t>
  </si>
  <si>
    <t>Viticulture</t>
  </si>
  <si>
    <t>Viti.1.Identifier les volumes disponibles et nécessaires, évaluer l'ajustement offre-demande</t>
  </si>
  <si>
    <t>Viti.1.1.</t>
  </si>
  <si>
    <t>Viti.1.1.1.</t>
  </si>
  <si>
    <t>Viti.2.Développer la production en réponse à la demande des marchés</t>
  </si>
  <si>
    <t>Viti.2.1.Accompagner des collectifs caves coops</t>
  </si>
  <si>
    <t>Viti.2.1.1.</t>
  </si>
  <si>
    <t>Viti.2.2.Accompagner des collectifs caves particulières</t>
  </si>
  <si>
    <t>Viti.2.3.Échanges et mutualisation pour un accompagnement concerté</t>
  </si>
  <si>
    <t>Viti.3.1.1.</t>
  </si>
  <si>
    <t>PPAM</t>
  </si>
  <si>
    <t>Apiculture</t>
  </si>
  <si>
    <t>NOM Prénom Personnel 1</t>
  </si>
  <si>
    <t>NOM Prénom Personnel 2</t>
  </si>
  <si>
    <t>NOM Prénom Personnel 3</t>
  </si>
  <si>
    <t>NOM Prénom Personnel 4</t>
  </si>
  <si>
    <t>NOM Prénom Personnel 5</t>
  </si>
  <si>
    <t>Dossier (Nom)</t>
  </si>
  <si>
    <t>Annexe V.2 - Budget prévisionnel du dossier détaillé par programme d'actions</t>
  </si>
  <si>
    <t xml:space="preserve">Annexe IV.2 - Plan de charge annuel prévisionnel du personnel de la structure travaillant sur la bio ventilé par dossier de demande de subvention </t>
  </si>
  <si>
    <t>Programme d'actions 1 :</t>
  </si>
  <si>
    <t>Programme d'actions 2 :</t>
  </si>
  <si>
    <t>Programme d'actions 3 :</t>
  </si>
  <si>
    <t>Programme d'actions 4 :</t>
  </si>
  <si>
    <t>Programme d'actions 5 :</t>
  </si>
  <si>
    <t>Programme d'actions 6 :</t>
  </si>
  <si>
    <t>Annexe VI.1 -Ventilation des jours de travail prévisionnels par salarié par programme d'actions faisant l'objet de la présente demande de subvention</t>
  </si>
  <si>
    <t>Annexe VI.2 - Frais de personnel prévisionnels de la structure correspondant au dossier (hors charges indirectes)</t>
  </si>
  <si>
    <t>Montants TTC</t>
  </si>
  <si>
    <t>Montants HT</t>
  </si>
  <si>
    <r>
      <rPr>
        <vertAlign val="superscript"/>
        <sz val="11"/>
        <color rgb="FF000000"/>
        <rFont val="Calibri"/>
        <family val="2"/>
      </rPr>
      <t>1</t>
    </r>
    <r>
      <rPr>
        <sz val="11"/>
        <color rgb="FF000000"/>
        <rFont val="Calibri"/>
        <family val="2"/>
        <charset val="1"/>
      </rPr>
      <t xml:space="preserve"> il peut s’agir d’une partie du devis
</t>
    </r>
  </si>
  <si>
    <r>
      <t>Montant de la dépense présentée</t>
    </r>
    <r>
      <rPr>
        <vertAlign val="superscript"/>
        <sz val="10"/>
        <color rgb="FF000000"/>
        <rFont val="Tahoma"/>
        <family val="2"/>
        <charset val="1"/>
      </rPr>
      <t>1</t>
    </r>
    <r>
      <rPr>
        <sz val="10"/>
        <color rgb="FF000000"/>
        <rFont val="Tahoma"/>
        <family val="2"/>
        <charset val="1"/>
      </rPr>
      <t xml:space="preserve"> HT</t>
    </r>
  </si>
  <si>
    <r>
      <t>Montant de la dépense présentée</t>
    </r>
    <r>
      <rPr>
        <vertAlign val="superscript"/>
        <sz val="10"/>
        <color rgb="FF000000"/>
        <rFont val="Tahoma"/>
        <family val="2"/>
        <charset val="1"/>
      </rPr>
      <t xml:space="preserve">1 </t>
    </r>
    <r>
      <rPr>
        <sz val="10"/>
        <color rgb="FF000000"/>
        <rFont val="Tahoma"/>
        <family val="2"/>
        <charset val="1"/>
      </rPr>
      <t xml:space="preserve"> TTC</t>
    </r>
  </si>
  <si>
    <t>Présence de 2 devis si montant HT &gt; à 3000€</t>
  </si>
  <si>
    <t>Annexe IX - Charges indirects prévisionnelles réparties par programme d'actions</t>
  </si>
  <si>
    <t>Montant charges indirectes présentées par programme d'actions</t>
  </si>
  <si>
    <t xml:space="preserve">Coût jour </t>
  </si>
  <si>
    <t>Dossier (ex.AAP Expérimentation Bio)</t>
  </si>
  <si>
    <t>Dossier (ex.AAP Animation Bio)</t>
  </si>
  <si>
    <t>Nombre de jours année</t>
  </si>
  <si>
    <t>Week-End</t>
  </si>
  <si>
    <t>Jours fériés</t>
  </si>
  <si>
    <t>Nombre de jours ouvrés</t>
  </si>
  <si>
    <t>Congés Payés</t>
  </si>
  <si>
    <t>RTT</t>
  </si>
  <si>
    <t xml:space="preserve">Nombre total de jours travaillés par an </t>
  </si>
  <si>
    <t>Etat</t>
  </si>
  <si>
    <t>Nombre de jours total sur le dossier (d)</t>
  </si>
  <si>
    <r>
      <t xml:space="preserve">Nombre de jours total sur le dossier (d)
</t>
    </r>
    <r>
      <rPr>
        <i/>
        <sz val="10"/>
        <rFont val="Tahoma"/>
        <family val="2"/>
      </rPr>
      <t>(cf colonne B onglet VI.1)</t>
    </r>
  </si>
  <si>
    <t>Annexe VII - Frais de mission prévisionnels par programme d'actions</t>
  </si>
  <si>
    <t>Annexe IV.3 - Calcul du nombre de jours travaillés / an / salarié - Année 2021</t>
  </si>
  <si>
    <t>NOM et Prénom Personnel 1</t>
  </si>
  <si>
    <t>NOM et Prénom Personnel 2</t>
  </si>
  <si>
    <t>NOM et Prénom Personnel 3</t>
  </si>
  <si>
    <t>NOM et Prénom Personnel 4</t>
  </si>
  <si>
    <t>NOM et Prénom Personnel 5</t>
  </si>
  <si>
    <t>NOM et Prénom Personnel 6</t>
  </si>
  <si>
    <t>NOM Prénom Personnel 6</t>
  </si>
  <si>
    <t>Nom et Prénom personnel</t>
  </si>
  <si>
    <t>Sélectionner ici</t>
  </si>
  <si>
    <t>Programme d'actions 1  :</t>
  </si>
  <si>
    <r>
      <t xml:space="preserve">Programme d'actions 2 </t>
    </r>
    <r>
      <rPr>
        <b/>
        <i/>
        <sz val="10"/>
        <color rgb="FF000000"/>
        <rFont val="Tahoma"/>
        <family val="2"/>
      </rPr>
      <t>:</t>
    </r>
  </si>
  <si>
    <r>
      <t>Programme d'actions 4</t>
    </r>
    <r>
      <rPr>
        <b/>
        <i/>
        <sz val="10"/>
        <color rgb="FF000000"/>
        <rFont val="Tahoma"/>
        <family val="2"/>
      </rPr>
      <t xml:space="preserve"> :</t>
    </r>
  </si>
  <si>
    <r>
      <t xml:space="preserve">Programme d'actions 6 </t>
    </r>
    <r>
      <rPr>
        <b/>
        <i/>
        <sz val="10"/>
        <color rgb="FF000000"/>
        <rFont val="Tahoma"/>
        <family val="2"/>
      </rPr>
      <t>:</t>
    </r>
  </si>
  <si>
    <t>Répartition des charges par programme d'actions</t>
  </si>
  <si>
    <r>
      <t xml:space="preserve">Répartition des produits par programme d'actions
</t>
    </r>
    <r>
      <rPr>
        <i/>
        <sz val="11"/>
        <color rgb="FF000000"/>
        <rFont val="Tahoma"/>
        <family val="2"/>
        <charset val="1"/>
      </rPr>
      <t>(conserver une ligne par financeur lorsque connu)</t>
    </r>
  </si>
  <si>
    <t>Si le forfait de 229,5 jours annuel n’est pas utilisé (=1607h), précisez les modalités de calcul du nombre de jours travaillés par salarié</t>
  </si>
  <si>
    <t>Elles sont plafonnées à 20 % des frais directs de personnel pour les structures associatives et 8 % pour les établissements publics et entreprises.</t>
  </si>
  <si>
    <t>Devis pour toute dépense donnant lieu à facture supérieure à 1000€, deux devis au-delà de 3000€</t>
  </si>
  <si>
    <t xml:space="preserve">Conventions de délégation de maîtrise d'oeuvre </t>
  </si>
  <si>
    <t>Autre</t>
  </si>
  <si>
    <t>Pourcentage d'activité</t>
  </si>
  <si>
    <t>Temps effectif</t>
  </si>
  <si>
    <t>Volet</t>
  </si>
  <si>
    <t>Thématique</t>
  </si>
  <si>
    <t>Enjeux/Objectif</t>
  </si>
  <si>
    <t>Actions</t>
  </si>
  <si>
    <t>Gouv.1.2.1.</t>
  </si>
  <si>
    <t>Gouv.2.2.Projets de restructuration outils inter réseaux</t>
  </si>
  <si>
    <t>Gouv.2.3.Développer la notoriété d’Interbio Occitanie et la positionner comme structure incontournable dans le paysage régional</t>
  </si>
  <si>
    <t>Gouv.2.3.1.Temps fort/événement presse régional autour de la bio</t>
  </si>
  <si>
    <t>Gouv.2.4.1.Participation et contribution aux réunions (personnel IBO)</t>
  </si>
  <si>
    <t>Gouv.3.1.Coordination des commissions filières et stratégiques (IBO)</t>
  </si>
  <si>
    <t>Gouv.4.2.2.participation rédactions fiches de cadrage / Plan stratégique</t>
  </si>
  <si>
    <t>Gouv.4.2.3.participation commissions filières</t>
  </si>
  <si>
    <t>Gouv.4.2.4.Participation Cobio et Corab</t>
  </si>
  <si>
    <t>Gouv.4.2.5.organisation de la mutualisation techniciens</t>
  </si>
  <si>
    <t>Obs.1.3.Lien avec les autres observatoires dont SIQO, installation ...</t>
  </si>
  <si>
    <t>Obs.2.Gestion de la base de données support de l'Observatoire</t>
  </si>
  <si>
    <t>Obs.4.3.Intervention de l'Observatoire dans diverses projets et manifestations (Millésime Bio, Cobio...)</t>
  </si>
  <si>
    <t>Obs.4.5.1.</t>
  </si>
  <si>
    <t>Obs.5.3.Diffusion de l'information</t>
  </si>
  <si>
    <t>Obs.5.3.1.</t>
  </si>
  <si>
    <t>Obs.6.Observatoire des volumes et des marchés</t>
  </si>
  <si>
    <t>Obs.6.1.Mise en place de l'observatoire des volumes et marchés - Gouvernance</t>
  </si>
  <si>
    <t>Obs.6.1.1</t>
  </si>
  <si>
    <t>Obs.7.Etudes par filière</t>
  </si>
  <si>
    <t>Obs.7.1.Fruits et légumes</t>
  </si>
  <si>
    <t>Obs.7.1.1.Information sur la mise en marché et les opérateurs en circuit long d'Occitanie</t>
  </si>
  <si>
    <t>Obs.7.1.2.Actualiser l'enquête volume au stade expédition dont focus production sous abri et Actualiser l’enquête volume au stade expédition et recenser les surfaces de production maraîchère sous abri en Occitanie</t>
  </si>
  <si>
    <t>Obs.7.1.3.Action collective sur les prix de vente au stade demi gros</t>
  </si>
  <si>
    <t>Obs.7.2.Grandes cultures</t>
  </si>
  <si>
    <t>Obs.7.2.1.Enquête collecte - utilisation réalisée auprès des OS Bio</t>
  </si>
  <si>
    <t>Obs.7.2.2.Enquête semences bio : utilisations de semences bio et non-traitées par les OS régionaux</t>
  </si>
  <si>
    <t>Obs.7.3.Lait</t>
  </si>
  <si>
    <t>Obs.7.3.1.</t>
  </si>
  <si>
    <t xml:space="preserve">Obs.7.4.Viticulture
</t>
  </si>
  <si>
    <t>Obs.7.4.Pas d'action spécifique cette année</t>
  </si>
  <si>
    <t>Obs.7.5.Viandes</t>
  </si>
  <si>
    <t>Obs.7.5.1.Observatoire ovin bio</t>
  </si>
  <si>
    <t>Obs.7.5.2.Observatoire régional des prix des agneaux</t>
  </si>
  <si>
    <t>Obs.7.5.3.Panorama des opérateurs aval</t>
  </si>
  <si>
    <t xml:space="preserve">Obs.7.6.PPAM
</t>
  </si>
  <si>
    <t>Obs.7.6.1.Pas d'action spécifique cette année</t>
  </si>
  <si>
    <t xml:space="preserve">Obs.7.7.Distribution
</t>
  </si>
  <si>
    <t>Obs.7.7.1.Mieux connaitre la distribution régionale des produits bio</t>
  </si>
  <si>
    <t xml:space="preserve">Obs.7.9.Apiculture
</t>
  </si>
  <si>
    <t>Obs.7.9.1.Etudier le marché des produits de la ruche en bio</t>
  </si>
  <si>
    <t>Obs.7.10.Aval</t>
  </si>
  <si>
    <t>Obs.7.10.1.Pas d'action spécifique cette année</t>
  </si>
  <si>
    <t>Fil.3.Accompagnement producteurs</t>
  </si>
  <si>
    <t>PC.1.Valoriser les collectivités engagées dans la Bio - TBE</t>
  </si>
  <si>
    <t>PC.1.1.Communauté des territoires et offre de service</t>
  </si>
  <si>
    <t>PC.1.1.1</t>
  </si>
  <si>
    <t>PC 1.2.Développer TBE en Occitanie</t>
  </si>
  <si>
    <t>PC 1.2.1</t>
  </si>
  <si>
    <t>PC.1.3.Gestion des demandes, des renouvellements et remise des labels</t>
  </si>
  <si>
    <t>PC.1.3.1</t>
  </si>
  <si>
    <t>RHD 1.2.2.Assistance des collectivités dans leur projet alimentaire de territoire en lien avec la restauration collective</t>
  </si>
  <si>
    <t>RHD 1.2.3.Participer au travail régional de plate-forme/centrale sur l’offre/demande en RHD</t>
  </si>
  <si>
    <t>Distri.2.2. Rencontre Appro Bio&amp;Régional</t>
  </si>
  <si>
    <t>Distri.3.Structurer les filières d'appro pour les distributeurs</t>
  </si>
  <si>
    <t>Distri.3.1.Accompagner les magasins bio dans leur référencement locaux ou régionaux sur différents produits</t>
  </si>
  <si>
    <t>Distri.4.Accompagner les modes de commercialisation en circuits courts</t>
  </si>
  <si>
    <t>GC.1.1.Organiser une rencontre interprofessionnelle Marchés et Orientations des futurs emblavements</t>
  </si>
  <si>
    <t>GC.1.1.1.</t>
  </si>
  <si>
    <t>GC.1.2.Organiser des réunions Techniques et filières en partenariat avec les OS et les filières / planifications</t>
  </si>
  <si>
    <t>GC.2.1.1.</t>
  </si>
  <si>
    <t>GC.3.2.1.</t>
  </si>
  <si>
    <t>BL.1.Bovins Lait</t>
  </si>
  <si>
    <t>OL.1.Ovins Lait</t>
  </si>
  <si>
    <t>OL.1.1.1.Mettre en place des actions d’accompagnement des agriculteurs intéressés par une création ou une conversion en lait de brebis en agriculture biologique</t>
  </si>
  <si>
    <t>OL.1.2.1.</t>
  </si>
  <si>
    <t>LEG.4.2.1.</t>
  </si>
  <si>
    <t>Viti.3.Pérenniser la filière viticole</t>
  </si>
  <si>
    <t>Viti.3.1.travailler sur la structuration de l’offre bio en cave coop</t>
  </si>
  <si>
    <t>Viti.3.2.1.</t>
  </si>
  <si>
    <t>Viti.3.4.1.</t>
  </si>
  <si>
    <t>Annexe VI.1 - Temps des salariés par action 2021</t>
  </si>
  <si>
    <t>Guide d'utilisation du classeur excel</t>
  </si>
  <si>
    <t>Ainsi</t>
  </si>
  <si>
    <t>Cellules à compléter</t>
  </si>
  <si>
    <t>Légende</t>
  </si>
  <si>
    <t>Liste déroulante de choix</t>
  </si>
  <si>
    <t>Cellules à sommes automatiques</t>
  </si>
  <si>
    <t>Informations importées d'un autre onglet</t>
  </si>
  <si>
    <r>
      <t xml:space="preserve">Nombre total de jours travaillés par an
</t>
    </r>
    <r>
      <rPr>
        <i/>
        <sz val="10"/>
        <rFont val="Tahoma"/>
        <family val="2"/>
      </rPr>
      <t>(cf onglet IV.3)</t>
    </r>
  </si>
  <si>
    <t>cf onglet V.2</t>
  </si>
  <si>
    <t>Frais de personnel par action</t>
  </si>
  <si>
    <r>
      <t xml:space="preserve">Frais de mission </t>
    </r>
    <r>
      <rPr>
        <i/>
        <sz val="10"/>
        <rFont val="Tahoma"/>
        <family val="2"/>
      </rPr>
      <t>(cf onglet VII)</t>
    </r>
  </si>
  <si>
    <t>Attention!</t>
  </si>
  <si>
    <t>Programme d'actions 7 :</t>
  </si>
  <si>
    <t>Programme d'actions 8 :</t>
  </si>
  <si>
    <t>Programme d'actions 9 :</t>
  </si>
  <si>
    <t>Programme d'actions 10 :</t>
  </si>
  <si>
    <t>Programme d'actions 11 :</t>
  </si>
  <si>
    <t>Programme d'actions 12 :</t>
  </si>
  <si>
    <t>Programme d'actions 13 :</t>
  </si>
  <si>
    <t>Programme d'actions 14 :</t>
  </si>
  <si>
    <t>Programme d'actions 15 :</t>
  </si>
  <si>
    <r>
      <t xml:space="preserve">Programme d'actions 12 </t>
    </r>
    <r>
      <rPr>
        <b/>
        <i/>
        <sz val="10"/>
        <color rgb="FF000000"/>
        <rFont val="Tahoma"/>
        <family val="2"/>
      </rPr>
      <t>:</t>
    </r>
  </si>
  <si>
    <r>
      <t xml:space="preserve">Programme d'actions 15 </t>
    </r>
    <r>
      <rPr>
        <b/>
        <i/>
        <sz val="10"/>
        <color rgb="FF000000"/>
        <rFont val="Tahoma"/>
        <family val="2"/>
      </rPr>
      <t>:</t>
    </r>
  </si>
  <si>
    <t>Pour que les calculs s'incrémentent automatiquement, il faut que vous remplissiez toujours dans le même ordre le nom des salariés concernés par le dossier.</t>
  </si>
  <si>
    <t>Si vous mobilisez plus de 6 salariés et que vous réalisez plus des programmes d'actions avec des financements différents, vous  pouvez copiez autant de fois que nécessaire le modèle proposé.</t>
  </si>
  <si>
    <t>PIB</t>
  </si>
  <si>
    <t>PIB1.Coordination régionale</t>
  </si>
  <si>
    <t>PIB2.animation départementale</t>
  </si>
  <si>
    <t>PIB3.Entreprises de l'aval et accueil général</t>
  </si>
  <si>
    <t>Fil 3.1.Accompagnement collectif des producteurs</t>
  </si>
  <si>
    <t>Formulaire word de présentation du descritpif du programme d'action</t>
  </si>
  <si>
    <t>modèle word</t>
  </si>
  <si>
    <t xml:space="preserve">Région </t>
  </si>
  <si>
    <t>Pour les associations : Liste des adhérents de la structure</t>
  </si>
  <si>
    <t>Pour les entreprises : Extrait Kbis</t>
  </si>
  <si>
    <t>SIRET</t>
  </si>
  <si>
    <t xml:space="preserve">Copie des statuts en vigueur datés et signés </t>
  </si>
  <si>
    <t>DRAAF</t>
  </si>
  <si>
    <t>A joindre uniquement en cas de changement</t>
  </si>
  <si>
    <t xml:space="preserve">Lettre de demande </t>
  </si>
  <si>
    <t>Attention :  Si les documents ne sont pas signés par le représentant légal, joindre le pouvoir donné  par ce dernier au signataire.</t>
  </si>
  <si>
    <t>Annexe V.1.2 - Budget prévisionnel du dossier / volet filières</t>
  </si>
  <si>
    <t>Annexe V.1.1 - Budget prévisionnel du dossier / volet gouvernance</t>
  </si>
  <si>
    <t>Annexe V.1 - Budget prévisionnel du dossier (gouv+filières)</t>
  </si>
  <si>
    <t xml:space="preserve">PIB </t>
  </si>
  <si>
    <t>GOUVERNANCE</t>
  </si>
  <si>
    <t>FILIERES</t>
  </si>
  <si>
    <t>Montant retenu</t>
  </si>
  <si>
    <t>SOUS-TOTAL</t>
  </si>
  <si>
    <t>GOUVERNANCE/OBSERVATOIRE/PIB</t>
  </si>
  <si>
    <t>OBSERVATOIRE</t>
  </si>
  <si>
    <r>
      <t xml:space="preserve">Programme d'actions 3 </t>
    </r>
    <r>
      <rPr>
        <b/>
        <i/>
        <sz val="10"/>
        <color rgb="FF000000"/>
        <rFont val="Tahoma"/>
        <family val="2"/>
      </rPr>
      <t>:</t>
    </r>
  </si>
  <si>
    <r>
      <t>Programme d'actions 5</t>
    </r>
    <r>
      <rPr>
        <b/>
        <i/>
        <sz val="10"/>
        <color rgb="FF000000"/>
        <rFont val="Tahoma"/>
        <family val="2"/>
      </rPr>
      <t xml:space="preserve"> :</t>
    </r>
  </si>
  <si>
    <r>
      <t xml:space="preserve">Programme d'actions 7 </t>
    </r>
    <r>
      <rPr>
        <b/>
        <i/>
        <sz val="10"/>
        <color rgb="FF000000"/>
        <rFont val="Tahoma"/>
        <family val="2"/>
      </rPr>
      <t>:</t>
    </r>
  </si>
  <si>
    <t>Programme d'actions 8  :</t>
  </si>
  <si>
    <r>
      <t xml:space="preserve">Programme d'actions 9 </t>
    </r>
    <r>
      <rPr>
        <b/>
        <i/>
        <sz val="10"/>
        <color rgb="FF000000"/>
        <rFont val="Tahoma"/>
        <family val="2"/>
      </rPr>
      <t>:</t>
    </r>
  </si>
  <si>
    <r>
      <t>Programme d'actions 10</t>
    </r>
    <r>
      <rPr>
        <b/>
        <i/>
        <sz val="10"/>
        <color rgb="FF000000"/>
        <rFont val="Tahoma"/>
        <family val="2"/>
      </rPr>
      <t xml:space="preserve"> :</t>
    </r>
  </si>
  <si>
    <r>
      <t xml:space="preserve">Programme d'actions 13 </t>
    </r>
    <r>
      <rPr>
        <b/>
        <i/>
        <sz val="10"/>
        <color rgb="FF000000"/>
        <rFont val="Tahoma"/>
        <family val="2"/>
      </rPr>
      <t>:</t>
    </r>
  </si>
  <si>
    <r>
      <t xml:space="preserve">Programme d'actions 16 </t>
    </r>
    <r>
      <rPr>
        <b/>
        <i/>
        <sz val="10"/>
        <color rgb="FF000000"/>
        <rFont val="Tahoma"/>
        <family val="2"/>
      </rPr>
      <t>:</t>
    </r>
  </si>
  <si>
    <t>Programme d'actions 16 :</t>
  </si>
  <si>
    <t>Indiquez votre forfait</t>
  </si>
  <si>
    <t>%</t>
  </si>
  <si>
    <t>SOUS TOTAL gouvernance</t>
  </si>
  <si>
    <t>indiquez le %</t>
  </si>
  <si>
    <t>Contrôle (onglets VI,VII, VIII,IX)</t>
  </si>
  <si>
    <t>CNI (recto/verso) du/de la Président/te</t>
  </si>
  <si>
    <t>Le total des charges et le total des produits doivent être identiques = budget équilibré</t>
  </si>
  <si>
    <r>
      <t xml:space="preserve">Autre: </t>
    </r>
    <r>
      <rPr>
        <i/>
        <sz val="10"/>
        <rFont val="Tahoma"/>
        <family val="2"/>
      </rPr>
      <t>Préciser Agce de l'eau, CASDAR, Dép.,…</t>
    </r>
  </si>
  <si>
    <t>¨</t>
  </si>
  <si>
    <t>Pour une plus grande adaptabilité, nous avons fait le choix de ne pas verrouiller le classeur. Néanmoins, des formules sont présaisies afin de vous faciliter le remplissage des informations. Ainsi, vous pouvez ne compléter que les cellules gris clair. Les sommes se font automatiquement. Et des liens entre onglets permettent d'importer les cellules déjà saisie dans un autre onglet.</t>
  </si>
  <si>
    <t>Par défaut, les montants des frais de mission et des frais spécifiques remontent en HT</t>
  </si>
  <si>
    <t>Ainsi nous vous conseillons de remplir en premier les onglets:</t>
  </si>
  <si>
    <t>IV.3 Calcul jours</t>
  </si>
  <si>
    <t>VI.1 Temps par action</t>
  </si>
  <si>
    <t>Gouv.2.1.2.réalisation des outils de la réunion et organisation logistique</t>
  </si>
  <si>
    <t>Gouv.2.1.3.Participation des têtes de réseaux aux instances d'IBO</t>
  </si>
  <si>
    <t>Gouv.2.2.1.Magazine de la bio régional</t>
  </si>
  <si>
    <t xml:space="preserve">Gouv.2.4.Représentation de la bio dans instances agricoles et agro-alimentaires régionales et nationales </t>
  </si>
  <si>
    <t>Gouv.2.4.2.6iemes rencontres des interpro bio régionales</t>
  </si>
  <si>
    <t xml:space="preserve">Gouv.3.1.1.Coordination des CMF </t>
  </si>
  <si>
    <t>Gouv.3.1.4.Création d'un outil CRM commun à IBO + CMF</t>
  </si>
  <si>
    <t xml:space="preserve">Gouv.3.3.Suivi des actions de structuration de filière (CMF) </t>
  </si>
  <si>
    <t xml:space="preserve">Gouv.4.1.1.Participation et coordo des comités techniques </t>
  </si>
  <si>
    <t>Gouv.4.1.5.Coordination  demandes INAO</t>
  </si>
  <si>
    <t>PIB.1.1.Co Animation du réseau départemental PIB</t>
  </si>
  <si>
    <t>PIB.1.1.1.</t>
  </si>
  <si>
    <t>PIB.1.2.Veille réglementaire et veille PAC</t>
  </si>
  <si>
    <t>PIB.1.2.1.</t>
  </si>
  <si>
    <t>PIB.2.1.</t>
  </si>
  <si>
    <t>PIB.2.1.1.</t>
  </si>
  <si>
    <t>PIB.3.1.</t>
  </si>
  <si>
    <t>PIB.3.1.1.</t>
  </si>
  <si>
    <t>Obs.4.4.Etudes spéficiques</t>
  </si>
  <si>
    <t>Obs.4.4.1.Etude sur les arrêts de certification et leurs impacts sur les filières</t>
  </si>
  <si>
    <t>Obs.4.4.2.Panorama de l'aval</t>
  </si>
  <si>
    <t>Obs.4.5. Mobilisation de l'Observatoire dans le suivi de la conjoncture des filières bio régionales</t>
  </si>
  <si>
    <t>Obs.7.1.4.</t>
  </si>
  <si>
    <t>Fil.1.2.Dvper relation chambres des métiers et artisanat</t>
  </si>
  <si>
    <t>Fil.1.2.1.</t>
  </si>
  <si>
    <t xml:space="preserve">Fil.2.1.Assurance </t>
  </si>
  <si>
    <t>Fil.2.1.1.Information sur la réforme de l'assurance et conséquences sur expl bio</t>
  </si>
  <si>
    <t>Fil.2.2.Optimiser acquisition de références</t>
  </si>
  <si>
    <t>Fil.2.2.1.</t>
  </si>
  <si>
    <t>Fil.2.3.Permettre la connaissance et l’accès à toutes les sources de financement pour les porteurs de projet</t>
  </si>
  <si>
    <t xml:space="preserve">Fil.2.3.1.GT inter réseaux </t>
  </si>
  <si>
    <t>Fil.2.3.2.Liens avec les investisseurs régionaux</t>
  </si>
  <si>
    <t>Fil.2.3.3.Le forum des investisseurs</t>
  </si>
  <si>
    <t>Fil 3.1.1. accompagnement multi débouchés</t>
  </si>
  <si>
    <t>Fil.3.1.2.Agribiolien</t>
  </si>
  <si>
    <t>ActionSpe.1.1.Bio Occitanie</t>
  </si>
  <si>
    <t>ActionSpe.1.2.Accompagner les acteurs de la bio dans un contexte de crise</t>
  </si>
  <si>
    <t>ActionSpe.1.2.1.Organiser la concertation autour du déploiement des actions de mobilisation de la demande de produits bio</t>
  </si>
  <si>
    <t>ActionSpe.1.2.2.Autres actions</t>
  </si>
  <si>
    <t>ActionSpe1.3.Finaliser Plan Bio et travailler de manière opérationnelle les nouvelles actions (dt mesures PSN)</t>
  </si>
  <si>
    <t>ActionSpe.1.3.1</t>
  </si>
  <si>
    <t>PC.1.4.Roadshow - Tournée collectivités mise en avant bio locale</t>
  </si>
  <si>
    <t>PC.1.4.1</t>
  </si>
  <si>
    <t xml:space="preserve">RHD.1.Développer les marchés et les pérenniser </t>
  </si>
  <si>
    <t>RHD 1.2.1.Accompagnement au changement dans les établissements de la Région/ ciblage lycées</t>
  </si>
  <si>
    <t>Distri.1.Favoriser la diversité circuits distri</t>
  </si>
  <si>
    <t>Distri.1.1.Réalisation d'un guide des distributeurs</t>
  </si>
  <si>
    <t>Distri.1.2. Rencontres acheteurs</t>
  </si>
  <si>
    <t>Distri.1.2.1.</t>
  </si>
  <si>
    <t xml:space="preserve">Distri.2.Développer  le marché des produits bio régionaux dans la distribution
</t>
  </si>
  <si>
    <t xml:space="preserve">Distri.2.1.Guide des opérateurs bio </t>
  </si>
  <si>
    <t>Financement feader</t>
  </si>
  <si>
    <t>Distri.3.2.Déploiement d’outils de mise en avant de produits bio régionaux en magasins bio et circuits courts bio</t>
  </si>
  <si>
    <t>Distri.4.1.Mutualisation inter-réseaux sur la thématique « Circuits courts »</t>
  </si>
  <si>
    <t>Distri.4.2.Partage et diffusion des résultats et outils développés</t>
  </si>
  <si>
    <t>Distri.4.2.1.</t>
  </si>
  <si>
    <t>Distri 4.3.Appréhender les enjeux spécifiques des CC Bio dans les territoires</t>
  </si>
  <si>
    <t>Distri.4.3.1.</t>
  </si>
  <si>
    <t>GC.1.2.1.Organiser des réunions « Technique &amp; Filières » dans les départements</t>
  </si>
  <si>
    <t>GC.1.3.1.Organiser des rencontres techniques collectives inter-réseaux en partenariat avec les filières (journées d'échanges, bout de champs, etc.) dans les départements</t>
  </si>
  <si>
    <t xml:space="preserve">GC.1.3.2.Gestion plantes invasives été </t>
  </si>
  <si>
    <t>GC.2.Pérenniser et essaimer les filières de diversifiication à haute valeur ajoutée</t>
  </si>
  <si>
    <t>GC.2.1.Groupe de travail régional "Diversification"</t>
  </si>
  <si>
    <t>GC.2.2.Développer et/ou dupliquer les filières locales ou régionales</t>
  </si>
  <si>
    <t>GC.2.2.1.Blé dur</t>
  </si>
  <si>
    <t>GC.2.2.2. Millet</t>
  </si>
  <si>
    <t>GC.2.2.4.Chanvre</t>
  </si>
  <si>
    <t>GC.2.2.5.</t>
  </si>
  <si>
    <t>GC.3.1.Structuration d'une filière brassicole régionale</t>
  </si>
  <si>
    <t>GC.3.2. Accompagnement à l'émergence filière Pain bio</t>
  </si>
  <si>
    <t>BV.Bovins Viandes</t>
  </si>
  <si>
    <t>BV.1.Pouvoir répondre aux attentes des marchés : Encourager la finition des animaux , Améliorer la qualité &amp; la disponibilité des animaux Favoriser un bon état d’engraissement &amp; conformation, veiller à un étalement de l’offre</t>
  </si>
  <si>
    <t>BV.1.1.Informer les producteurs sur les besoins du marché &amp; les qualités attendues</t>
  </si>
  <si>
    <t>BV.1.2.Inciter les éleveurs à engraisser et à étaler leurs productions dans l’année : changement de pratique, visites d’exploitation et témoignages, rencontres thématiques collectives, etc…</t>
  </si>
  <si>
    <t>BV.2.Accompagner les filières longues  pour valoriser tous les animaux des élevages régionaux</t>
  </si>
  <si>
    <t xml:space="preserve">BV.2.1.Renforcer les liens avec opérateurs filières longues
</t>
  </si>
  <si>
    <t>BV.2.2.Sensibiliser à la contractualisation</t>
  </si>
  <si>
    <t>BV.2.Accompagner les filières longues pour valoriser tous les animaux des élevages régionaux</t>
  </si>
  <si>
    <t>BV.2.3.Soutenir les outils d'abattage et dvp abattoirs mobiles</t>
  </si>
  <si>
    <t>BV.3.Accompagner les collectifs éleveurs</t>
  </si>
  <si>
    <t>BV.3.1.</t>
  </si>
  <si>
    <t>BV.4.Valorisation des jeunes bovins</t>
  </si>
  <si>
    <t>BV.4.1.</t>
  </si>
  <si>
    <t>BV.4.2.</t>
  </si>
  <si>
    <t>BV.4.3.</t>
  </si>
  <si>
    <t>OV.Ovins Viandes</t>
  </si>
  <si>
    <t>OV.1.Accompagner les filières longues et courtes pour valoriser tous les animaux des élevages régionaux</t>
  </si>
  <si>
    <t>OV.1.1.Informer les producteurs sur les besoins du marché &amp; les qualités attendues</t>
  </si>
  <si>
    <t>OV.1.2.Accompagner elevages pr répondre aux besoins du marché ds cadre nv règlement bio</t>
  </si>
  <si>
    <t>OV.2.Mise en œuvre et consolidation de filières ovines bio régionales</t>
  </si>
  <si>
    <t>OV.2.1.</t>
  </si>
  <si>
    <t xml:space="preserve">OV.3.Améliorer la Qualité des agneaux et l’étalement de la production pour répondre aux attentes des marchés et pérenniser les élevages </t>
  </si>
  <si>
    <t>OV.3.1.Travailler sur l’autonomie des exploitations, la gestion fourragère et sur la ration alimentaire…</t>
  </si>
  <si>
    <t>PO.Porcs</t>
  </si>
  <si>
    <t>PO.1.Améliorer la productivité des producteurs, accompagner les porteurs de projet, mutualisation</t>
  </si>
  <si>
    <t>PO.1.1.</t>
  </si>
  <si>
    <t xml:space="preserve">PO.2.Structurer de micro filières </t>
  </si>
  <si>
    <t xml:space="preserve">PO.2.1. </t>
  </si>
  <si>
    <t>VO.Volailles</t>
  </si>
  <si>
    <t>VO.1.Consolider les productions volailles selon marchés</t>
  </si>
  <si>
    <t>VO.1.1.</t>
  </si>
  <si>
    <t>VO.2.Soutenir le maillage territorial des outils d’abattage et de transformation en démarches collectives</t>
  </si>
  <si>
    <t>VO.2.1.</t>
  </si>
  <si>
    <t>BL.1.1.Veiller aux équilibres offre / demande - Echanges producteurs - transformateurs</t>
  </si>
  <si>
    <t xml:space="preserve">BL.1.1. </t>
  </si>
  <si>
    <t>BL.1.2.Porter les contribution positives de l'AB : outils de différenciation</t>
  </si>
  <si>
    <t>BL.1.2.</t>
  </si>
  <si>
    <t>BL.1.3.Adapter les systèmes d'exploitations aux nouvelles données de la filière</t>
  </si>
  <si>
    <t>BL.1.3</t>
  </si>
  <si>
    <t>BL.1.4.Travailler sur la répartition de la valeur et permettre un dvp de bio créatrice de VA</t>
  </si>
  <si>
    <t>OL.1.1.Maintenir équilibre Production/transformation - échanges producteurs / transformateurs</t>
  </si>
  <si>
    <t>OL.1.2.Porter les contribution positives de l'AB : outils de différenciation</t>
  </si>
  <si>
    <t>OL.1.3. Adapter les systèmes d'exploitations aux nouvelles données de la filière</t>
  </si>
  <si>
    <t>OL.1.3.1.</t>
  </si>
  <si>
    <t>OL.1.4.Etaler la production laitière pour satisfaire les besoins des transformateurs</t>
  </si>
  <si>
    <t>OL.1.4.1.</t>
  </si>
  <si>
    <t>OL.1.5.Adapter les systèmes d'eploitations aux évolutions du cahier des charges bio</t>
  </si>
  <si>
    <t>OL.1.5.1</t>
  </si>
  <si>
    <t>OL.1.6.Travailler sur la répartition de la valeur et permettre un dvp de la bio créatrice de VA</t>
  </si>
  <si>
    <t>OL.1.6.1</t>
  </si>
  <si>
    <t>CA.1.1.Veiller aux équilibres offre / demande - Échanges entre producteurs et transformateurs pour valoriser l’ens du lait produit en Occitanie</t>
  </si>
  <si>
    <t>CA.1.1.1.</t>
  </si>
  <si>
    <t>CA.1.2.Porter les contribution positives de l'AB : outils de différenciation</t>
  </si>
  <si>
    <t>CA.1.2.1</t>
  </si>
  <si>
    <t>CA.1.3.Adapter les systèmes d'exploitations aux nouvelles données de la filière</t>
  </si>
  <si>
    <t>CA.1.3.1</t>
  </si>
  <si>
    <t>CA.1.4.Etoffer accompagnement éleveurs caprins pr répondre aux besoins du marché</t>
  </si>
  <si>
    <t>CA.1.4.1</t>
  </si>
  <si>
    <t>CA.1.5.Travailler sur la répartition de la valeur et permettre un dvp de la bio créatrice de VA</t>
  </si>
  <si>
    <t>CA.1.5.1</t>
  </si>
  <si>
    <t>LEG.1.Développement de  la production  - Ajuster l’ accompagnement technique en fonction des exploitations et territoires</t>
  </si>
  <si>
    <t>LEG.1.1.Identification des facteurs de réussite et de rentalibité des fermes maraichères</t>
  </si>
  <si>
    <t>LEG.2.1.Appui aux projets de mobilisation foncière sur les territoires</t>
  </si>
  <si>
    <t xml:space="preserve">LEG.4.Structuration de l'offre en demi gros, Animation de collectifs et mutualisation des outils </t>
  </si>
  <si>
    <t>LEG.4.1.Structuration de l'offre en demi gros : animation de collectifs</t>
  </si>
  <si>
    <t>LEG.4.2.Mutualisation et coordination</t>
  </si>
  <si>
    <t>LEG.4.3.Création ou adaptation d'outils d'appui à la structuration de filières en demi-gros</t>
  </si>
  <si>
    <t>LEG.4.3.1.</t>
  </si>
  <si>
    <t>LEG.5.Accompagner les projets de développement d’ apports en leg frais pr Pme d' expédition</t>
  </si>
  <si>
    <t>LEG.5.1.Maintenir et promouvoir l'engagement entre metteurs en marché et producteurs sur des partenariats durables</t>
  </si>
  <si>
    <t>LEG.5.2.Développement et structuration régionale de la filière ail bio</t>
  </si>
  <si>
    <t xml:space="preserve">FRU.1.1.Animation de groupes d' échanges par espèces fruitières </t>
  </si>
  <si>
    <t>FRU.1.3.Développement de l' offre fruitière et légumière pour la transformation</t>
  </si>
  <si>
    <t>Viti.2.2.1.Adaptation des vins bio à a segmentation des marchés : vins bio à faibles intrants</t>
  </si>
  <si>
    <t>Viti.2.2.2.Accompagnement des structures viticoles dans les départements</t>
  </si>
  <si>
    <t>Viti.2.3.1.Mutualisation pour un accompagnement concerté</t>
  </si>
  <si>
    <t>Viti.2.3.2.Finalisation éléments langage cuivren flavescense et gazole</t>
  </si>
  <si>
    <t>Viti.3.2.Maintenir le potentiel de production en maintenant l’approvisionnement en matière organique</t>
  </si>
  <si>
    <t>Viti.3.4.Contribuer à résoudre la pénurie de tractoristes</t>
  </si>
  <si>
    <t>PPAM.1.Fédérer les opérateurs au sein d'une organisation professionnelle commune</t>
  </si>
  <si>
    <t>PPAM.1.1.Identifier les besoins et complémentarités opérationnelles</t>
  </si>
  <si>
    <t>PPAM.1.2.Amorcer le fonctionnement de la nouvelle organisation</t>
  </si>
  <si>
    <t>PPAM.1.3.Animer et/ou contribuer aux groupes thématiques</t>
  </si>
  <si>
    <t>PPAM.2.Développer et sécuriser les relations commerciales</t>
  </si>
  <si>
    <t>PPAM.2.1.Appuyer les producteurs et les groupements existants</t>
  </si>
  <si>
    <t>PPAM.2.2.Soutenir de nouvelles démarches collectives</t>
  </si>
  <si>
    <t>PPAM.3.1.Identifier des nouvelles opportunités commerciales</t>
  </si>
  <si>
    <t>API.1.Appuyer la commercialisation des  produits de la ruche</t>
  </si>
  <si>
    <t>API.1.1.Mettre en relation des producteurs et opérateurs de l'aval</t>
  </si>
  <si>
    <t>API.1.2.Favoriser les outils de mutualisation en apiculture</t>
  </si>
  <si>
    <t>API.1.3.Réduire les déchets liés à la commercialisation du miel</t>
  </si>
  <si>
    <t xml:space="preserve">API.1.4.Le miel bio : qu'est ce que cela change ? </t>
  </si>
  <si>
    <t>API.2.Assurer la qualité et les volumes des produits de la ruche bio</t>
  </si>
  <si>
    <t>API.2.1. Trouver de la ressource pollinifère et necarifère compatible avec le cdc bio</t>
  </si>
  <si>
    <t>API.2.2.Apporter des améliorations aux outils carto d'évaluation de la ressource dans l'aire du butinage</t>
  </si>
  <si>
    <t>Gouv.4.2.Animation des comités techniques (ACT)</t>
  </si>
  <si>
    <t>Obs.3.2.Suivi des dynamiques d'engagement des nouveaux opérateurs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</si>
</sst>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 _€_-;\-* #,##0.00\ _€_-;_-* &quot;-&quot;??\ _€_-;_-@_-"/>
    <numFmt numFmtId="164" formatCode="_-* #,##0.00,_€_-;\-* #,##0.00,_€_-;_-* \-??\ _€_-;_-@_-"/>
    <numFmt numFmtId="165" formatCode="_-* #,##0.00,\€_-;\-* #,##0.00,\€_-;_-* \-??&quot; €&quot;_-;_-@_-"/>
    <numFmt numFmtId="166" formatCode="_-* #,##0.00&quot; €&quot;_-;\-* #,##0.00&quot; €&quot;_-;_-* \-??&quot; €&quot;_-;_-@_-"/>
    <numFmt numFmtId="167" formatCode="0.000"/>
    <numFmt numFmtId="168" formatCode="0.0"/>
    <numFmt numFmtId="169" formatCode="#,##0_ ;\-#,##0\ "/>
  </numFmts>
  <fonts count="67" x14ac:knownFonts="1">
    <font>
      <sz val="11"/>
      <color rgb="FF000000"/>
      <name val="Calibri"/>
      <family val="2"/>
      <charset val="1"/>
    </font>
    <font>
      <sz val="10"/>
      <name val="Arial"/>
      <family val="2"/>
      <charset val="1"/>
    </font>
    <font>
      <sz val="10"/>
      <color rgb="FF000000"/>
      <name val="Tahoma"/>
      <family val="2"/>
      <charset val="1"/>
    </font>
    <font>
      <b/>
      <sz val="11"/>
      <color rgb="FFFFFFFF"/>
      <name val="Tahoma"/>
      <family val="2"/>
      <charset val="1"/>
    </font>
    <font>
      <sz val="11"/>
      <color rgb="FF000000"/>
      <name val="Tahoma"/>
      <family val="2"/>
      <charset val="1"/>
    </font>
    <font>
      <b/>
      <sz val="10"/>
      <name val="Tahoma"/>
      <family val="2"/>
      <charset val="1"/>
    </font>
    <font>
      <sz val="8"/>
      <name val="Wingdings"/>
      <charset val="2"/>
    </font>
    <font>
      <sz val="10"/>
      <name val="Tahoma"/>
      <family val="2"/>
      <charset val="1"/>
    </font>
    <font>
      <b/>
      <sz val="10"/>
      <color rgb="FFFFFFFF"/>
      <name val="Tahoma"/>
      <family val="2"/>
      <charset val="1"/>
    </font>
    <font>
      <b/>
      <sz val="10"/>
      <color rgb="FF000000"/>
      <name val="Tahoma"/>
      <family val="2"/>
      <charset val="1"/>
    </font>
    <font>
      <i/>
      <sz val="10"/>
      <color rgb="FF000000"/>
      <name val="Tahoma"/>
      <family val="2"/>
      <charset val="1"/>
    </font>
    <font>
      <b/>
      <i/>
      <sz val="10"/>
      <color rgb="FF000000"/>
      <name val="Tahoma"/>
      <family val="2"/>
      <charset val="1"/>
    </font>
    <font>
      <b/>
      <u/>
      <sz val="10"/>
      <color rgb="FF000000"/>
      <name val="Tahoma"/>
      <family val="2"/>
      <charset val="1"/>
    </font>
    <font>
      <b/>
      <sz val="11"/>
      <name val="Tahoma"/>
      <family val="2"/>
      <charset val="1"/>
    </font>
    <font>
      <sz val="10"/>
      <color rgb="FFFFFFFF"/>
      <name val="Tahoma"/>
      <family val="2"/>
      <charset val="1"/>
    </font>
    <font>
      <i/>
      <sz val="10"/>
      <name val="Tahoma"/>
      <family val="2"/>
      <charset val="1"/>
    </font>
    <font>
      <i/>
      <sz val="11"/>
      <color rgb="FF000000"/>
      <name val="Tahoma"/>
      <family val="2"/>
      <charset val="1"/>
    </font>
    <font>
      <b/>
      <sz val="10"/>
      <color rgb="FFFF0000"/>
      <name val="Tahoma"/>
      <family val="2"/>
      <charset val="1"/>
    </font>
    <font>
      <i/>
      <sz val="10"/>
      <color rgb="FFFF0000"/>
      <name val="Tahoma"/>
      <family val="2"/>
      <charset val="1"/>
    </font>
    <font>
      <vertAlign val="superscript"/>
      <sz val="10"/>
      <color rgb="FF000000"/>
      <name val="Tahoma"/>
      <family val="2"/>
      <charset val="1"/>
    </font>
    <font>
      <sz val="10"/>
      <color rgb="FF292934"/>
      <name val="Tahoma"/>
      <family val="2"/>
      <charset val="1"/>
    </font>
    <font>
      <sz val="10"/>
      <color rgb="FF000000"/>
      <name val="Arial"/>
      <family val="2"/>
      <charset val="1"/>
    </font>
    <font>
      <sz val="10"/>
      <color rgb="FF808080"/>
      <name val="Tahoma"/>
      <family val="2"/>
      <charset val="1"/>
    </font>
    <font>
      <b/>
      <u/>
      <sz val="10"/>
      <name val="Tahoma"/>
      <family val="2"/>
      <charset val="1"/>
    </font>
    <font>
      <sz val="11"/>
      <color rgb="FF000000"/>
      <name val="Calibri"/>
      <family val="2"/>
      <charset val="1"/>
    </font>
    <font>
      <sz val="11"/>
      <color rgb="FFFF0000"/>
      <name val="Calibri"/>
      <family val="2"/>
      <scheme val="minor"/>
    </font>
    <font>
      <b/>
      <sz val="11"/>
      <color theme="1"/>
      <name val="Calibri"/>
      <family val="2"/>
      <scheme val="minor"/>
    </font>
    <font>
      <sz val="11"/>
      <color rgb="FF000000"/>
      <name val="Arial"/>
      <family val="2"/>
    </font>
    <font>
      <b/>
      <sz val="11"/>
      <color rgb="FF000000"/>
      <name val="Calibri"/>
      <family val="2"/>
      <scheme val="minor"/>
    </font>
    <font>
      <sz val="11"/>
      <name val="Calibri"/>
      <family val="2"/>
      <scheme val="minor"/>
    </font>
    <font>
      <b/>
      <sz val="11"/>
      <color rgb="FFFF0000"/>
      <name val="Calibri"/>
      <family val="2"/>
      <scheme val="minor"/>
    </font>
    <font>
      <vertAlign val="superscript"/>
      <sz val="11"/>
      <color rgb="FF000000"/>
      <name val="Calibri"/>
      <family val="2"/>
    </font>
    <font>
      <sz val="11"/>
      <color rgb="FF000000"/>
      <name val="Calibri"/>
      <family val="2"/>
    </font>
    <font>
      <i/>
      <sz val="10"/>
      <color rgb="FF000000"/>
      <name val="Tahoma"/>
      <family val="2"/>
    </font>
    <font>
      <b/>
      <sz val="12"/>
      <color indexed="9"/>
      <name val="Tahoma"/>
      <family val="2"/>
    </font>
    <font>
      <b/>
      <sz val="10"/>
      <name val="Tahoma"/>
      <family val="2"/>
    </font>
    <font>
      <b/>
      <sz val="10"/>
      <name val="Arial"/>
      <family val="2"/>
      <charset val="1"/>
    </font>
    <font>
      <sz val="12"/>
      <name val="Arial"/>
      <family val="2"/>
      <charset val="1"/>
    </font>
    <font>
      <i/>
      <sz val="10"/>
      <name val="Tahoma"/>
      <family val="2"/>
    </font>
    <font>
      <b/>
      <sz val="10"/>
      <color rgb="FF000000"/>
      <name val="Tahoma"/>
      <family val="2"/>
    </font>
    <font>
      <b/>
      <i/>
      <sz val="10"/>
      <color rgb="FF000000"/>
      <name val="Tahoma"/>
      <family val="2"/>
    </font>
    <font>
      <sz val="10"/>
      <color rgb="FF000000"/>
      <name val="Tahoma"/>
      <family val="2"/>
    </font>
    <font>
      <sz val="11"/>
      <name val="Calibri"/>
      <family val="2"/>
      <charset val="1"/>
    </font>
    <font>
      <sz val="11"/>
      <color theme="1"/>
      <name val="Arial"/>
    </font>
    <font>
      <b/>
      <sz val="12"/>
      <color rgb="FFFF0000"/>
      <name val="Calibri"/>
      <family val="2"/>
    </font>
    <font>
      <b/>
      <sz val="11"/>
      <color rgb="FF000000"/>
      <name val="Calibri"/>
      <family val="2"/>
    </font>
    <font>
      <sz val="10"/>
      <name val="Tahoma"/>
      <family val="2"/>
    </font>
    <font>
      <i/>
      <sz val="8"/>
      <color rgb="FFFF0000"/>
      <name val="Wingdings"/>
      <charset val="2"/>
    </font>
    <font>
      <b/>
      <sz val="12"/>
      <name val="Tahoma"/>
      <family val="2"/>
      <charset val="1"/>
    </font>
    <font>
      <b/>
      <sz val="12"/>
      <color rgb="FF0070C0"/>
      <name val="Tahoma"/>
      <family val="2"/>
      <charset val="1"/>
    </font>
    <font>
      <b/>
      <sz val="11"/>
      <name val="Calibri"/>
      <family val="2"/>
    </font>
    <font>
      <sz val="8"/>
      <name val="Tahoma"/>
      <family val="2"/>
      <charset val="1"/>
    </font>
    <font>
      <sz val="8"/>
      <color rgb="FF000000"/>
      <name val="Calibri"/>
      <family val="2"/>
      <charset val="1"/>
    </font>
    <font>
      <b/>
      <sz val="8"/>
      <name val="Tahoma"/>
      <family val="2"/>
      <charset val="1"/>
    </font>
    <font>
      <b/>
      <i/>
      <sz val="12"/>
      <color rgb="FFFF0000"/>
      <name val="Calibri"/>
      <family val="2"/>
    </font>
    <font>
      <sz val="9"/>
      <color indexed="81"/>
      <name val="Tahoma"/>
      <family val="2"/>
    </font>
    <font>
      <b/>
      <sz val="9"/>
      <color indexed="81"/>
      <name val="Tahoma"/>
      <family val="2"/>
    </font>
    <font>
      <b/>
      <u/>
      <sz val="10"/>
      <color rgb="FFFF0000"/>
      <name val="Tahoma"/>
      <family val="2"/>
      <charset val="1"/>
    </font>
    <font>
      <b/>
      <i/>
      <sz val="10"/>
      <color rgb="FF92D050"/>
      <name val="Calibri"/>
      <family val="2"/>
    </font>
    <font>
      <sz val="10"/>
      <color rgb="FF000000"/>
      <name val="Wingdings"/>
      <charset val="2"/>
    </font>
    <font>
      <sz val="11"/>
      <color rgb="FFFF0000"/>
      <name val="Calibri"/>
      <family val="2"/>
      <charset val="1"/>
    </font>
    <font>
      <sz val="11"/>
      <color theme="1"/>
      <name val="Calibri"/>
      <scheme val="minor"/>
    </font>
    <font>
      <sz val="11"/>
      <color theme="1"/>
      <name val="Calibri"/>
    </font>
    <font>
      <b/>
      <sz val="11"/>
      <color rgb="FF000000"/>
      <name val="Calibri"/>
    </font>
    <font>
      <b/>
      <sz val="11"/>
      <color theme="1"/>
      <name val="Calibri"/>
    </font>
    <font>
      <sz val="11"/>
      <color rgb="FF000000"/>
      <name val="Calibri"/>
    </font>
    <font>
      <sz val="11"/>
      <name val="Calibri"/>
      <family val="2"/>
    </font>
  </fonts>
  <fills count="55">
    <fill>
      <patternFill patternType="none"/>
    </fill>
    <fill>
      <patternFill patternType="gray125"/>
    </fill>
    <fill>
      <patternFill patternType="solid">
        <fgColor rgb="FF800000"/>
        <bgColor rgb="FF800000"/>
      </patternFill>
    </fill>
    <fill>
      <patternFill patternType="solid">
        <fgColor rgb="FFD9D9D9"/>
        <bgColor rgb="FFDCE6F2"/>
      </patternFill>
    </fill>
    <fill>
      <patternFill patternType="solid">
        <fgColor rgb="FFC0C0C0"/>
        <bgColor rgb="FFBFBFBF"/>
      </patternFill>
    </fill>
    <fill>
      <patternFill patternType="solid">
        <fgColor rgb="FFBFBFBF"/>
        <bgColor rgb="FFC0C0C0"/>
      </patternFill>
    </fill>
    <fill>
      <patternFill patternType="solid">
        <fgColor rgb="FFCCCCFF"/>
        <bgColor rgb="FFD9D9D9"/>
      </patternFill>
    </fill>
    <fill>
      <patternFill patternType="solid">
        <fgColor rgb="FFDCE6F2"/>
        <bgColor rgb="FFD9D9D9"/>
      </patternFill>
    </fill>
    <fill>
      <patternFill patternType="solid">
        <fgColor rgb="FFA6A6A6"/>
        <bgColor rgb="FF969696"/>
      </patternFill>
    </fill>
    <fill>
      <patternFill patternType="solid">
        <fgColor rgb="FF969696"/>
        <bgColor rgb="FFA6A6A6"/>
      </patternFill>
    </fill>
    <fill>
      <patternFill patternType="solid">
        <fgColor theme="4" tint="0.79998168889431442"/>
        <bgColor indexed="64"/>
      </patternFill>
    </fill>
    <fill>
      <patternFill patternType="solid">
        <fgColor rgb="FFFFFF00"/>
        <bgColor indexed="64"/>
      </patternFill>
    </fill>
    <fill>
      <patternFill patternType="solid">
        <fgColor theme="4" tint="0.79998168889431442"/>
        <bgColor rgb="FFC0C0C0"/>
      </patternFill>
    </fill>
    <fill>
      <patternFill patternType="solid">
        <fgColor theme="0" tint="-0.249977111117893"/>
        <bgColor indexed="64"/>
      </patternFill>
    </fill>
    <fill>
      <patternFill patternType="lightUp">
        <fgColor theme="0" tint="-0.34998626667073579"/>
        <bgColor indexed="65"/>
      </patternFill>
    </fill>
    <fill>
      <patternFill patternType="solid">
        <fgColor theme="0" tint="-0.34998626667073579"/>
        <bgColor rgb="FFD9D9D9"/>
      </patternFill>
    </fill>
    <fill>
      <patternFill patternType="solid">
        <fgColor theme="9" tint="0.39997558519241921"/>
        <bgColor rgb="FF969696"/>
      </patternFill>
    </fill>
    <fill>
      <patternFill patternType="solid">
        <fgColor theme="9" tint="0.39997558519241921"/>
        <bgColor rgb="FFD9D9D9"/>
      </patternFill>
    </fill>
    <fill>
      <patternFill patternType="solid">
        <fgColor theme="9" tint="0.39997558519241921"/>
        <bgColor indexed="64"/>
      </patternFill>
    </fill>
    <fill>
      <patternFill patternType="solid">
        <fgColor theme="0"/>
        <bgColor rgb="FFDCE6F2"/>
      </patternFill>
    </fill>
    <fill>
      <patternFill patternType="solid">
        <fgColor theme="0"/>
        <bgColor rgb="FF969696"/>
      </patternFill>
    </fill>
    <fill>
      <patternFill patternType="solid">
        <fgColor theme="0"/>
        <bgColor rgb="FFD9D9D9"/>
      </patternFill>
    </fill>
    <fill>
      <patternFill patternType="solid">
        <fgColor rgb="FF92D050"/>
        <bgColor indexed="64"/>
      </patternFill>
    </fill>
    <fill>
      <patternFill patternType="solid">
        <fgColor theme="0"/>
        <bgColor indexed="64"/>
      </patternFill>
    </fill>
    <fill>
      <patternFill patternType="solid">
        <fgColor theme="0" tint="-0.34998626667073579"/>
        <bgColor rgb="FF969696"/>
      </patternFill>
    </fill>
    <fill>
      <patternFill patternType="solid">
        <fgColor theme="1" tint="0.499984740745262"/>
        <bgColor indexed="64"/>
      </patternFill>
    </fill>
    <fill>
      <patternFill patternType="solid">
        <fgColor theme="0" tint="-0.249977111117893"/>
        <bgColor rgb="FFD9D9D9"/>
      </patternFill>
    </fill>
    <fill>
      <patternFill patternType="solid">
        <fgColor rgb="FFD8D8D8"/>
        <bgColor rgb="FFD8D8D8"/>
      </patternFill>
    </fill>
    <fill>
      <patternFill patternType="solid">
        <fgColor rgb="FFC2D69B"/>
        <bgColor rgb="FFC2D69B"/>
      </patternFill>
    </fill>
    <fill>
      <patternFill patternType="solid">
        <fgColor rgb="FFEAF1DD"/>
        <bgColor rgb="FFEAF1DD"/>
      </patternFill>
    </fill>
    <fill>
      <patternFill patternType="solid">
        <fgColor rgb="FF938953"/>
        <bgColor rgb="FF938953"/>
      </patternFill>
    </fill>
    <fill>
      <patternFill patternType="solid">
        <fgColor rgb="FFDDD9C3"/>
        <bgColor rgb="FFDDD9C3"/>
      </patternFill>
    </fill>
    <fill>
      <patternFill patternType="solid">
        <fgColor rgb="FFFFCC99"/>
        <bgColor rgb="FFFFCC99"/>
      </patternFill>
    </fill>
    <fill>
      <patternFill patternType="solid">
        <fgColor rgb="FFFDE9D9"/>
        <bgColor rgb="FFFDE9D9"/>
      </patternFill>
    </fill>
    <fill>
      <patternFill patternType="solid">
        <fgColor rgb="FFFFFFFF"/>
        <bgColor rgb="FFFFFFFF"/>
      </patternFill>
    </fill>
    <fill>
      <patternFill patternType="solid">
        <fgColor theme="0"/>
        <bgColor theme="0"/>
      </patternFill>
    </fill>
    <fill>
      <patternFill patternType="solid">
        <fgColor rgb="FF95B3D7"/>
        <bgColor rgb="FF95B3D7"/>
      </patternFill>
    </fill>
    <fill>
      <patternFill patternType="solid">
        <fgColor rgb="FFDBE5F1"/>
        <bgColor rgb="FFDBE5F1"/>
      </patternFill>
    </fill>
    <fill>
      <patternFill patternType="solid">
        <fgColor rgb="FF777777"/>
        <bgColor rgb="FF777777"/>
      </patternFill>
    </fill>
    <fill>
      <patternFill patternType="solid">
        <fgColor rgb="FF76A5AF"/>
        <bgColor rgb="FF76A5AF"/>
      </patternFill>
    </fill>
    <fill>
      <patternFill patternType="solid">
        <fgColor rgb="FFB6DDE8"/>
        <bgColor rgb="FFB6DDE8"/>
      </patternFill>
    </fill>
    <fill>
      <patternFill patternType="solid">
        <fgColor rgb="FFF6B26B"/>
        <bgColor rgb="FFF6B26B"/>
      </patternFill>
    </fill>
    <fill>
      <patternFill patternType="solid">
        <fgColor rgb="FFFCE5CD"/>
        <bgColor rgb="FFFCE5CD"/>
      </patternFill>
    </fill>
    <fill>
      <patternFill patternType="solid">
        <fgColor rgb="FFB2A1C7"/>
        <bgColor rgb="FFB2A1C7"/>
      </patternFill>
    </fill>
    <fill>
      <patternFill patternType="solid">
        <fgColor rgb="FFE5DFEC"/>
        <bgColor rgb="FFE5DFEC"/>
      </patternFill>
    </fill>
    <fill>
      <patternFill patternType="solid">
        <fgColor rgb="FF92CDDC"/>
        <bgColor rgb="FF92CDDC"/>
      </patternFill>
    </fill>
    <fill>
      <patternFill patternType="solid">
        <fgColor rgb="FFCFE2F3"/>
        <bgColor rgb="FFCFE2F3"/>
      </patternFill>
    </fill>
    <fill>
      <patternFill patternType="solid">
        <fgColor rgb="FF6AA84F"/>
        <bgColor rgb="FF6AA84F"/>
      </patternFill>
    </fill>
    <fill>
      <patternFill patternType="solid">
        <fgColor rgb="FFB6D7A8"/>
        <bgColor rgb="FFB6D7A8"/>
      </patternFill>
    </fill>
    <fill>
      <patternFill patternType="solid">
        <fgColor rgb="FFC0504D"/>
        <bgColor rgb="FFC0504D"/>
      </patternFill>
    </fill>
    <fill>
      <patternFill patternType="solid">
        <fgColor rgb="FFE06666"/>
        <bgColor rgb="FFE06666"/>
      </patternFill>
    </fill>
    <fill>
      <patternFill patternType="solid">
        <fgColor rgb="FF8989EB"/>
        <bgColor rgb="FF8989EB"/>
      </patternFill>
    </fill>
    <fill>
      <patternFill patternType="solid">
        <fgColor rgb="FFA8CBEA"/>
        <bgColor rgb="FFA8CBEA"/>
      </patternFill>
    </fill>
    <fill>
      <patternFill patternType="solid">
        <fgColor rgb="FFFFD966"/>
        <bgColor rgb="FFFFD966"/>
      </patternFill>
    </fill>
    <fill>
      <patternFill patternType="solid">
        <fgColor rgb="FFFFE599"/>
        <bgColor rgb="FFFFE599"/>
      </patternFill>
    </fill>
  </fills>
  <borders count="6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dotted">
        <color auto="1"/>
      </left>
      <right style="dotted">
        <color auto="1"/>
      </right>
      <top style="dotted">
        <color auto="1"/>
      </top>
      <bottom style="dotted">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hair">
        <color rgb="FF000080"/>
      </left>
      <right style="hair">
        <color rgb="FF000080"/>
      </right>
      <top style="hair">
        <color rgb="FF000080"/>
      </top>
      <bottom style="hair">
        <color rgb="FF000080"/>
      </bottom>
      <diagonal/>
    </border>
    <border>
      <left style="hair">
        <color rgb="FF000080"/>
      </left>
      <right style="hair">
        <color rgb="FF000080"/>
      </right>
      <top/>
      <bottom style="hair">
        <color rgb="FF000080"/>
      </bottom>
      <diagonal/>
    </border>
    <border>
      <left style="hair">
        <color rgb="FF000080"/>
      </left>
      <right/>
      <top/>
      <bottom style="hair">
        <color rgb="FF000080"/>
      </bottom>
      <diagonal/>
    </border>
    <border>
      <left style="hair">
        <color rgb="FF000080"/>
      </left>
      <right/>
      <top style="hair">
        <color rgb="FF000080"/>
      </top>
      <bottom style="hair">
        <color rgb="FF000080"/>
      </bottom>
      <diagonal/>
    </border>
    <border>
      <left style="hair">
        <color rgb="FF000080"/>
      </left>
      <right style="hair">
        <color rgb="FF000080"/>
      </right>
      <top/>
      <bottom/>
      <diagonal/>
    </border>
    <border>
      <left/>
      <right/>
      <top style="hair">
        <color rgb="FF000080"/>
      </top>
      <bottom style="hair">
        <color rgb="FF000080"/>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thin">
        <color indexed="64"/>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style="thin">
        <color indexed="64"/>
      </left>
      <right style="hair">
        <color auto="1"/>
      </right>
      <top style="hair">
        <color auto="1"/>
      </top>
      <bottom style="hair">
        <color auto="1"/>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dotted">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style="hair">
        <color auto="1"/>
      </right>
      <top style="hair">
        <color rgb="FF000080"/>
      </top>
      <bottom style="hair">
        <color rgb="FF000080"/>
      </bottom>
      <diagonal/>
    </border>
    <border>
      <left/>
      <right/>
      <top style="thin">
        <color auto="1"/>
      </top>
      <bottom/>
      <diagonal/>
    </border>
    <border>
      <left style="thin">
        <color auto="1"/>
      </left>
      <right style="thin">
        <color auto="1"/>
      </right>
      <top style="thin">
        <color auto="1"/>
      </top>
      <bottom/>
      <diagonal/>
    </border>
    <border>
      <left style="medium">
        <color rgb="FFCCCCCC"/>
      </left>
      <right style="medium">
        <color rgb="FFCCCCCC"/>
      </right>
      <top style="medium">
        <color rgb="FFCCCCCC"/>
      </top>
      <bottom style="medium">
        <color rgb="FFCCCCCC"/>
      </bottom>
      <diagonal/>
    </border>
    <border>
      <left style="thin">
        <color indexed="64"/>
      </left>
      <right/>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style="medium">
        <color rgb="FFCCCCCC"/>
      </left>
      <right style="medium">
        <color rgb="FFCCCCCC"/>
      </right>
      <top/>
      <bottom style="medium">
        <color rgb="FFCCCCCC"/>
      </bottom>
      <diagonal/>
    </border>
  </borders>
  <cellStyleXfs count="7">
    <xf numFmtId="0" fontId="0" fillId="0" borderId="0"/>
    <xf numFmtId="165" fontId="24" fillId="0" borderId="0" applyBorder="0" applyProtection="0"/>
    <xf numFmtId="0" fontId="1" fillId="0" borderId="0"/>
    <xf numFmtId="0" fontId="27" fillId="0" borderId="0"/>
    <xf numFmtId="9" fontId="24" fillId="0" borderId="0" applyFont="0" applyFill="0" applyBorder="0" applyAlignment="0" applyProtection="0"/>
    <xf numFmtId="0" fontId="43" fillId="0" borderId="0"/>
    <xf numFmtId="0" fontId="61" fillId="0" borderId="0"/>
  </cellStyleXfs>
  <cellXfs count="471">
    <xf numFmtId="0" fontId="0" fillId="0" borderId="0" xfId="0"/>
    <xf numFmtId="0" fontId="2" fillId="0" borderId="0" xfId="0" applyFont="1" applyAlignment="1">
      <alignment vertical="center" wrapText="1"/>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6" fillId="0" borderId="3" xfId="0" applyFont="1" applyBorder="1" applyAlignment="1">
      <alignment horizontal="center" vertical="center" wrapText="1"/>
    </xf>
    <xf numFmtId="0" fontId="2" fillId="0" borderId="0" xfId="0" applyFont="1"/>
    <xf numFmtId="0" fontId="4" fillId="0" borderId="0" xfId="0" applyFont="1"/>
    <xf numFmtId="0" fontId="8" fillId="0" borderId="0" xfId="2" applyFont="1" applyBorder="1" applyAlignment="1">
      <alignment horizontal="center" vertical="center" wrapText="1"/>
    </xf>
    <xf numFmtId="0" fontId="7" fillId="0" borderId="0" xfId="2" applyFont="1"/>
    <xf numFmtId="0" fontId="3" fillId="0" borderId="0" xfId="2"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6"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wrapText="1"/>
    </xf>
    <xf numFmtId="0" fontId="11" fillId="0" borderId="7"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vertical="center" wrapText="1"/>
    </xf>
    <xf numFmtId="0" fontId="11" fillId="0" borderId="10" xfId="0" applyFont="1" applyBorder="1" applyAlignment="1">
      <alignment vertical="center"/>
    </xf>
    <xf numFmtId="0" fontId="11" fillId="0" borderId="8" xfId="0" applyFont="1" applyBorder="1" applyAlignment="1">
      <alignment vertical="center"/>
    </xf>
    <xf numFmtId="0" fontId="2" fillId="0" borderId="8" xfId="0" applyFont="1" applyBorder="1" applyAlignment="1">
      <alignment vertical="center"/>
    </xf>
    <xf numFmtId="0" fontId="10" fillId="0" borderId="8" xfId="0" applyFont="1" applyBorder="1" applyAlignment="1">
      <alignment vertical="center" wrapText="1"/>
    </xf>
    <xf numFmtId="0" fontId="11" fillId="0" borderId="7" xfId="0" applyFont="1" applyBorder="1" applyAlignment="1">
      <alignment vertical="center" wrapText="1"/>
    </xf>
    <xf numFmtId="0" fontId="9" fillId="5" borderId="11" xfId="0" applyFont="1" applyFill="1" applyBorder="1" applyAlignment="1">
      <alignment vertical="center" wrapText="1"/>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6" borderId="12"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10" xfId="0" applyFont="1" applyBorder="1" applyAlignment="1">
      <alignment vertical="center" wrapText="1"/>
    </xf>
    <xf numFmtId="0" fontId="2" fillId="0" borderId="13" xfId="0" applyFont="1" applyBorder="1" applyAlignment="1">
      <alignment vertical="center"/>
    </xf>
    <xf numFmtId="0" fontId="9" fillId="5" borderId="13" xfId="0" applyFont="1" applyFill="1" applyBorder="1" applyAlignment="1">
      <alignment vertical="center" wrapText="1"/>
    </xf>
    <xf numFmtId="0" fontId="2" fillId="0" borderId="14" xfId="0" applyFont="1" applyBorder="1" applyAlignment="1">
      <alignment vertical="center"/>
    </xf>
    <xf numFmtId="2" fontId="5" fillId="0" borderId="15" xfId="2" applyNumberFormat="1" applyFont="1" applyBorder="1" applyAlignment="1">
      <alignment horizontal="center" vertical="center" wrapText="1"/>
    </xf>
    <xf numFmtId="2" fontId="5" fillId="7" borderId="15" xfId="2" applyNumberFormat="1" applyFont="1" applyFill="1" applyBorder="1" applyAlignment="1">
      <alignment horizontal="center" vertical="center" wrapText="1"/>
    </xf>
    <xf numFmtId="0" fontId="7" fillId="7" borderId="16" xfId="2" applyFont="1" applyFill="1" applyBorder="1" applyAlignment="1">
      <alignment horizontal="justify" vertical="center" wrapText="1"/>
    </xf>
    <xf numFmtId="0" fontId="6" fillId="7" borderId="15" xfId="0" applyFont="1" applyFill="1" applyBorder="1" applyAlignment="1">
      <alignment horizontal="center" vertical="center" wrapText="1"/>
    </xf>
    <xf numFmtId="0" fontId="7" fillId="7" borderId="17" xfId="2" applyFont="1" applyFill="1" applyBorder="1" applyAlignment="1">
      <alignment horizontal="justify" vertical="center" wrapText="1"/>
    </xf>
    <xf numFmtId="164" fontId="7" fillId="7" borderId="16" xfId="2" applyNumberFormat="1" applyFont="1" applyFill="1" applyBorder="1" applyAlignment="1">
      <alignment horizontal="center" vertical="center" wrapText="1"/>
    </xf>
    <xf numFmtId="164" fontId="7" fillId="7" borderId="18" xfId="2" applyNumberFormat="1" applyFont="1" applyFill="1" applyBorder="1" applyAlignment="1">
      <alignment horizontal="center" vertical="center" wrapText="1"/>
    </xf>
    <xf numFmtId="0" fontId="7" fillId="7" borderId="19" xfId="2" applyFont="1" applyFill="1" applyBorder="1" applyAlignment="1">
      <alignment horizontal="center" vertical="center" wrapText="1"/>
    </xf>
    <xf numFmtId="164" fontId="7" fillId="7" borderId="15" xfId="2" applyNumberFormat="1" applyFont="1" applyFill="1" applyBorder="1" applyAlignment="1">
      <alignment horizontal="center" vertical="center" wrapText="1"/>
    </xf>
    <xf numFmtId="165" fontId="7" fillId="8" borderId="16" xfId="1" applyFont="1" applyFill="1" applyBorder="1" applyAlignment="1" applyProtection="1">
      <alignment horizontal="justify" vertical="center" wrapText="1"/>
    </xf>
    <xf numFmtId="0" fontId="13" fillId="0" borderId="0" xfId="2" applyFont="1" applyBorder="1" applyAlignment="1">
      <alignment horizontal="center" vertical="center"/>
    </xf>
    <xf numFmtId="0" fontId="3" fillId="0" borderId="0" xfId="2" applyFont="1" applyBorder="1" applyAlignment="1">
      <alignment horizontal="center" vertical="center"/>
    </xf>
    <xf numFmtId="0" fontId="8" fillId="0" borderId="0" xfId="2" applyFont="1" applyBorder="1" applyAlignment="1">
      <alignment horizontal="center" vertical="center"/>
    </xf>
    <xf numFmtId="0" fontId="5" fillId="0" borderId="0" xfId="2" applyFont="1" applyBorder="1" applyAlignment="1">
      <alignment horizontal="center" vertical="center"/>
    </xf>
    <xf numFmtId="0" fontId="14" fillId="0" borderId="0" xfId="0" applyFont="1" applyAlignment="1">
      <alignment horizontal="center" vertical="center"/>
    </xf>
    <xf numFmtId="0" fontId="5" fillId="0" borderId="0" xfId="2" applyFont="1"/>
    <xf numFmtId="0" fontId="7" fillId="0" borderId="20" xfId="2" applyFont="1" applyBorder="1"/>
    <xf numFmtId="0" fontId="7" fillId="0" borderId="21" xfId="2" applyFont="1" applyBorder="1"/>
    <xf numFmtId="0" fontId="15" fillId="0" borderId="1" xfId="2" applyFont="1" applyBorder="1"/>
    <xf numFmtId="0" fontId="7" fillId="0" borderId="24" xfId="2" applyFont="1" applyBorder="1"/>
    <xf numFmtId="0" fontId="7" fillId="0" borderId="1" xfId="2" applyFont="1" applyBorder="1"/>
    <xf numFmtId="0" fontId="5" fillId="0" borderId="20" xfId="2" applyFont="1" applyBorder="1"/>
    <xf numFmtId="0" fontId="5" fillId="0" borderId="1" xfId="2" applyFont="1" applyBorder="1"/>
    <xf numFmtId="0" fontId="12" fillId="0" borderId="0" xfId="0" applyFont="1" applyAlignment="1">
      <alignment vertical="center"/>
    </xf>
    <xf numFmtId="0" fontId="12" fillId="0" borderId="0" xfId="0" applyFont="1" applyAlignment="1">
      <alignment horizontal="center" vertical="center"/>
    </xf>
    <xf numFmtId="0" fontId="8" fillId="0" borderId="0" xfId="2" applyFont="1" applyBorder="1" applyAlignment="1">
      <alignment vertical="center"/>
    </xf>
    <xf numFmtId="0" fontId="2" fillId="0" borderId="15" xfId="0" applyFont="1" applyBorder="1" applyAlignment="1">
      <alignment horizontal="center" vertical="center"/>
    </xf>
    <xf numFmtId="0" fontId="7" fillId="0" borderId="15" xfId="2" applyFont="1" applyBorder="1"/>
    <xf numFmtId="0" fontId="7" fillId="7" borderId="15" xfId="2" applyFont="1" applyFill="1" applyBorder="1"/>
    <xf numFmtId="0" fontId="5" fillId="0" borderId="15" xfId="2" applyFont="1" applyBorder="1"/>
    <xf numFmtId="0" fontId="9" fillId="5" borderId="26" xfId="0" applyFont="1" applyFill="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2" fontId="5" fillId="0" borderId="15" xfId="0" applyNumberFormat="1" applyFont="1" applyBorder="1" applyAlignment="1">
      <alignment horizontal="center" vertical="center" wrapText="1"/>
    </xf>
    <xf numFmtId="0" fontId="7" fillId="7" borderId="15" xfId="2" applyFont="1" applyFill="1" applyBorder="1" applyAlignment="1">
      <alignment horizontal="justify" vertical="center" wrapText="1"/>
    </xf>
    <xf numFmtId="0" fontId="2" fillId="0" borderId="15" xfId="0" applyFont="1" applyBorder="1" applyAlignment="1">
      <alignment horizontal="center" vertical="center" wrapText="1"/>
    </xf>
    <xf numFmtId="0" fontId="2" fillId="0" borderId="15"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 fillId="0" borderId="0" xfId="0" applyFont="1" applyAlignment="1">
      <alignment horizontal="center"/>
    </xf>
    <xf numFmtId="0" fontId="10" fillId="0" borderId="0" xfId="0" applyFont="1" applyAlignment="1">
      <alignment vertical="center"/>
    </xf>
    <xf numFmtId="0" fontId="15" fillId="0" borderId="0" xfId="0" applyFont="1" applyBorder="1" applyAlignment="1">
      <alignment wrapText="1"/>
    </xf>
    <xf numFmtId="0" fontId="10" fillId="0" borderId="0" xfId="0" applyFont="1" applyAlignment="1">
      <alignment horizontal="left" vertical="center" wrapText="1"/>
    </xf>
    <xf numFmtId="0" fontId="7"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xf numFmtId="0" fontId="7" fillId="0" borderId="0" xfId="0" applyFont="1" applyBorder="1" applyAlignment="1">
      <alignment horizontal="center" vertical="center" wrapText="1"/>
    </xf>
    <xf numFmtId="0" fontId="7" fillId="0" borderId="0" xfId="0" applyFont="1" applyBorder="1" applyAlignment="1">
      <alignment horizontal="center"/>
    </xf>
    <xf numFmtId="165" fontId="9" fillId="4" borderId="15" xfId="0" applyNumberFormat="1" applyFont="1" applyFill="1" applyBorder="1" applyAlignment="1"/>
    <xf numFmtId="0" fontId="2" fillId="0" borderId="0" xfId="0" applyFont="1" applyAlignment="1">
      <alignment wrapText="1"/>
    </xf>
    <xf numFmtId="0" fontId="9" fillId="0" borderId="15" xfId="0" applyFont="1" applyBorder="1" applyAlignment="1">
      <alignment horizontal="center"/>
    </xf>
    <xf numFmtId="0" fontId="9" fillId="0" borderId="15" xfId="0" applyFont="1" applyBorder="1"/>
    <xf numFmtId="0" fontId="21" fillId="0" borderId="0" xfId="0" applyFont="1"/>
    <xf numFmtId="0" fontId="4" fillId="2" borderId="0" xfId="0" applyFont="1" applyFill="1"/>
    <xf numFmtId="0" fontId="5" fillId="0" borderId="15" xfId="0" applyFont="1" applyBorder="1" applyAlignment="1">
      <alignment horizontal="center" vertical="center" wrapText="1"/>
    </xf>
    <xf numFmtId="2" fontId="5" fillId="0" borderId="30" xfId="0" applyNumberFormat="1" applyFont="1" applyBorder="1" applyAlignment="1">
      <alignment horizontal="center" vertical="center" wrapText="1"/>
    </xf>
    <xf numFmtId="2" fontId="5" fillId="0" borderId="29" xfId="0" applyNumberFormat="1" applyFont="1" applyBorder="1" applyAlignment="1">
      <alignment horizontal="center" vertical="center" wrapText="1"/>
    </xf>
    <xf numFmtId="2" fontId="5" fillId="0" borderId="31" xfId="0" applyNumberFormat="1" applyFont="1" applyBorder="1" applyAlignment="1">
      <alignment horizontal="center" vertical="center" wrapText="1"/>
    </xf>
    <xf numFmtId="0" fontId="5" fillId="0" borderId="0" xfId="0" applyFont="1"/>
    <xf numFmtId="2" fontId="5" fillId="0" borderId="0" xfId="0" applyNumberFormat="1" applyFont="1" applyBorder="1" applyAlignment="1">
      <alignment horizontal="center" vertical="center" wrapText="1"/>
    </xf>
    <xf numFmtId="0" fontId="2" fillId="0" borderId="17" xfId="0" applyFont="1" applyBorder="1" applyAlignment="1">
      <alignment horizontal="justify" vertical="center" wrapText="1"/>
    </xf>
    <xf numFmtId="164" fontId="2" fillId="0" borderId="16" xfId="0" applyNumberFormat="1" applyFont="1" applyBorder="1" applyAlignment="1">
      <alignment horizontal="center" vertical="center" wrapText="1"/>
    </xf>
    <xf numFmtId="164" fontId="2" fillId="9" borderId="16" xfId="0" applyNumberFormat="1" applyFont="1" applyFill="1" applyBorder="1" applyAlignment="1">
      <alignment horizontal="center" vertical="center" wrapText="1"/>
    </xf>
    <xf numFmtId="164" fontId="2" fillId="0" borderId="15" xfId="0" applyNumberFormat="1" applyFont="1" applyBorder="1" applyAlignment="1">
      <alignment horizontal="center" vertical="center" wrapText="1"/>
    </xf>
    <xf numFmtId="0" fontId="2" fillId="9" borderId="15" xfId="0" applyFont="1" applyFill="1" applyBorder="1" applyAlignment="1">
      <alignment horizontal="center" vertical="center" wrapText="1"/>
    </xf>
    <xf numFmtId="2" fontId="2" fillId="0" borderId="0" xfId="0" applyNumberFormat="1" applyFont="1" applyBorder="1" applyAlignment="1">
      <alignment horizontal="center" vertical="center" wrapText="1"/>
    </xf>
    <xf numFmtId="0" fontId="5" fillId="0" borderId="0" xfId="0" applyFont="1" applyAlignment="1">
      <alignment vertical="center"/>
    </xf>
    <xf numFmtId="165" fontId="9" fillId="0" borderId="15" xfId="0" applyNumberFormat="1" applyFont="1" applyBorder="1" applyAlignment="1"/>
    <xf numFmtId="0" fontId="5" fillId="0" borderId="19" xfId="0" applyFont="1" applyBorder="1" applyAlignment="1">
      <alignment horizontal="center" vertical="center" wrapText="1"/>
    </xf>
    <xf numFmtId="0" fontId="15" fillId="0" borderId="0" xfId="0" applyFont="1"/>
    <xf numFmtId="0" fontId="2" fillId="0" borderId="1" xfId="0" applyFont="1" applyBorder="1" applyAlignment="1">
      <alignment wrapText="1"/>
    </xf>
    <xf numFmtId="0" fontId="2" fillId="0" borderId="15" xfId="0" applyFont="1" applyBorder="1" applyAlignment="1">
      <alignment horizontal="center" vertical="center" wrapText="1"/>
    </xf>
    <xf numFmtId="0" fontId="32" fillId="0" borderId="0" xfId="0" applyFont="1" applyAlignment="1"/>
    <xf numFmtId="165" fontId="7" fillId="8" borderId="15" xfId="1" applyFont="1" applyFill="1" applyBorder="1" applyAlignment="1" applyProtection="1">
      <alignment horizontal="justify" vertical="center" wrapText="1"/>
    </xf>
    <xf numFmtId="0" fontId="0" fillId="0" borderId="0" xfId="0" applyFill="1"/>
    <xf numFmtId="0" fontId="5" fillId="0" borderId="16" xfId="2" applyFont="1" applyBorder="1"/>
    <xf numFmtId="0" fontId="9" fillId="5" borderId="12" xfId="0" applyFont="1" applyFill="1" applyBorder="1" applyAlignment="1">
      <alignment vertical="center"/>
    </xf>
    <xf numFmtId="0" fontId="38" fillId="7" borderId="15" xfId="2" applyFont="1" applyFill="1" applyBorder="1"/>
    <xf numFmtId="0" fontId="2" fillId="10" borderId="15" xfId="0" applyFont="1" applyFill="1" applyBorder="1"/>
    <xf numFmtId="0" fontId="2" fillId="10" borderId="10" xfId="0" applyFont="1" applyFill="1" applyBorder="1" applyAlignment="1">
      <alignment vertical="center" wrapText="1"/>
    </xf>
    <xf numFmtId="0" fontId="33" fillId="12" borderId="15" xfId="0" applyFont="1" applyFill="1" applyBorder="1" applyAlignment="1">
      <alignment horizontal="center" vertical="center"/>
    </xf>
    <xf numFmtId="0" fontId="2" fillId="0" borderId="15" xfId="0" applyFont="1" applyFill="1" applyBorder="1" applyAlignment="1">
      <alignment vertical="center" wrapText="1"/>
    </xf>
    <xf numFmtId="0" fontId="2" fillId="0" borderId="15" xfId="0" applyFont="1" applyFill="1" applyBorder="1"/>
    <xf numFmtId="0" fontId="2" fillId="0" borderId="15" xfId="0" applyFont="1" applyFill="1" applyBorder="1" applyAlignment="1">
      <alignment horizontal="center" vertical="center"/>
    </xf>
    <xf numFmtId="0" fontId="2" fillId="0" borderId="15" xfId="0" applyFont="1" applyFill="1" applyBorder="1" applyAlignment="1">
      <alignment horizontal="left" vertical="center"/>
    </xf>
    <xf numFmtId="0" fontId="9" fillId="0" borderId="15" xfId="0" applyFont="1" applyFill="1" applyBorder="1" applyAlignment="1">
      <alignment horizontal="center" vertical="center"/>
    </xf>
    <xf numFmtId="0" fontId="39" fillId="0" borderId="15" xfId="0" applyFont="1" applyFill="1" applyBorder="1" applyAlignment="1">
      <alignment vertical="center"/>
    </xf>
    <xf numFmtId="0" fontId="7" fillId="0" borderId="15" xfId="2" applyFont="1" applyFill="1" applyBorder="1"/>
    <xf numFmtId="0" fontId="5" fillId="0" borderId="15" xfId="2" applyFont="1" applyFill="1" applyBorder="1"/>
    <xf numFmtId="0" fontId="2" fillId="10" borderId="8" xfId="0" applyFont="1" applyFill="1" applyBorder="1" applyAlignment="1">
      <alignment vertical="center" wrapText="1"/>
    </xf>
    <xf numFmtId="2" fontId="7" fillId="8" borderId="16" xfId="1" applyNumberFormat="1" applyFont="1" applyFill="1" applyBorder="1" applyAlignment="1" applyProtection="1">
      <alignment horizontal="center" vertical="center" wrapText="1"/>
    </xf>
    <xf numFmtId="4" fontId="7" fillId="8" borderId="15" xfId="1" applyNumberFormat="1" applyFont="1" applyFill="1" applyBorder="1" applyAlignment="1" applyProtection="1">
      <alignment horizontal="center" vertical="center" wrapText="1"/>
    </xf>
    <xf numFmtId="0" fontId="7" fillId="0" borderId="3" xfId="0" applyFont="1" applyBorder="1" applyAlignment="1">
      <alignment vertical="center"/>
    </xf>
    <xf numFmtId="0" fontId="7" fillId="0" borderId="0" xfId="0" applyFont="1" applyAlignment="1">
      <alignment vertical="center"/>
    </xf>
    <xf numFmtId="0" fontId="42" fillId="0" borderId="0" xfId="0" applyFont="1"/>
    <xf numFmtId="0" fontId="6" fillId="0" borderId="3" xfId="0" applyFont="1" applyFill="1" applyBorder="1" applyAlignment="1">
      <alignment horizontal="center" vertical="center" wrapText="1"/>
    </xf>
    <xf numFmtId="0" fontId="5" fillId="0" borderId="32"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34" xfId="2" applyFont="1" applyBorder="1" applyAlignment="1">
      <alignment horizontal="center" vertical="center" wrapText="1"/>
    </xf>
    <xf numFmtId="0" fontId="7" fillId="0" borderId="37" xfId="0" applyFont="1" applyBorder="1" applyAlignment="1">
      <alignment vertical="center" wrapText="1"/>
    </xf>
    <xf numFmtId="0" fontId="6" fillId="0" borderId="38" xfId="0" applyFont="1" applyBorder="1" applyAlignment="1">
      <alignment horizontal="center" vertical="center" wrapText="1"/>
    </xf>
    <xf numFmtId="0" fontId="7" fillId="0" borderId="39" xfId="0" applyFont="1" applyBorder="1" applyAlignment="1">
      <alignment horizontal="left" vertical="center" wrapText="1"/>
    </xf>
    <xf numFmtId="0" fontId="6" fillId="0" borderId="38" xfId="0" applyFont="1" applyFill="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165" fontId="7" fillId="0" borderId="16" xfId="1" applyFont="1" applyFill="1" applyBorder="1" applyAlignment="1" applyProtection="1">
      <alignment horizontal="justify" vertical="center" wrapText="1"/>
    </xf>
    <xf numFmtId="1" fontId="7" fillId="8" borderId="16" xfId="1" applyNumberFormat="1" applyFont="1" applyFill="1" applyBorder="1" applyAlignment="1" applyProtection="1">
      <alignment horizontal="center" vertical="center" wrapText="1"/>
    </xf>
    <xf numFmtId="0" fontId="33" fillId="0" borderId="15" xfId="0" applyFont="1" applyFill="1" applyBorder="1" applyAlignment="1">
      <alignment vertical="center"/>
    </xf>
    <xf numFmtId="165" fontId="2" fillId="7" borderId="15" xfId="1" applyFont="1" applyFill="1" applyBorder="1" applyAlignment="1" applyProtection="1">
      <alignment vertical="center"/>
    </xf>
    <xf numFmtId="0" fontId="33" fillId="10" borderId="15" xfId="0" applyFont="1" applyFill="1" applyBorder="1" applyAlignment="1">
      <alignment vertical="center"/>
    </xf>
    <xf numFmtId="0" fontId="0" fillId="0" borderId="15" xfId="0" applyFont="1" applyFill="1" applyBorder="1" applyAlignment="1" applyProtection="1">
      <alignment vertical="center" wrapText="1"/>
    </xf>
    <xf numFmtId="1" fontId="0" fillId="0" borderId="15" xfId="0" applyNumberFormat="1"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protection locked="0"/>
    </xf>
    <xf numFmtId="0" fontId="0" fillId="0" borderId="0" xfId="0" applyProtection="1">
      <protection locked="0"/>
    </xf>
    <xf numFmtId="0" fontId="35" fillId="0" borderId="15" xfId="0" applyFont="1" applyFill="1" applyBorder="1" applyAlignment="1" applyProtection="1">
      <alignment horizontal="center" vertical="center" wrapText="1"/>
      <protection locked="0"/>
    </xf>
    <xf numFmtId="0" fontId="7" fillId="7" borderId="15" xfId="2" applyFont="1" applyFill="1" applyBorder="1" applyAlignment="1" applyProtection="1">
      <alignment horizontal="justify" vertical="center" wrapText="1"/>
      <protection locked="0"/>
    </xf>
    <xf numFmtId="0" fontId="0" fillId="0" borderId="15" xfId="0" applyFont="1" applyFill="1" applyBorder="1" applyAlignment="1" applyProtection="1">
      <alignment vertical="center" wrapText="1"/>
      <protection locked="0"/>
    </xf>
    <xf numFmtId="1" fontId="0" fillId="10" borderId="15" xfId="0" applyNumberFormat="1" applyFont="1" applyFill="1" applyBorder="1" applyAlignment="1" applyProtection="1">
      <alignment horizontal="center" vertical="center" wrapText="1"/>
      <protection locked="0"/>
    </xf>
    <xf numFmtId="1" fontId="0" fillId="10" borderId="16" xfId="0" applyNumberFormat="1" applyFont="1" applyFill="1" applyBorder="1" applyAlignment="1" applyProtection="1">
      <alignment horizontal="center" vertical="center" wrapText="1"/>
      <protection locked="0"/>
    </xf>
    <xf numFmtId="2" fontId="36" fillId="0" borderId="15" xfId="0" applyNumberFormat="1" applyFont="1" applyFill="1" applyBorder="1" applyAlignment="1" applyProtection="1">
      <alignment horizontal="center" vertical="center" wrapText="1"/>
      <protection locked="0"/>
    </xf>
    <xf numFmtId="169" fontId="35" fillId="8" borderId="16" xfId="1" applyNumberFormat="1" applyFont="1" applyFill="1" applyBorder="1" applyAlignment="1" applyProtection="1">
      <alignment horizontal="center" vertical="center" wrapText="1"/>
      <protection locked="0"/>
    </xf>
    <xf numFmtId="169" fontId="35" fillId="8" borderId="15" xfId="1" applyNumberFormat="1" applyFont="1" applyFill="1" applyBorder="1" applyAlignment="1" applyProtection="1">
      <alignment horizontal="center" vertical="center" wrapText="1"/>
      <protection locked="0"/>
    </xf>
    <xf numFmtId="9" fontId="0" fillId="10" borderId="16" xfId="4" applyFont="1" applyFill="1" applyBorder="1" applyAlignment="1" applyProtection="1">
      <alignment horizontal="center" vertical="center" wrapText="1"/>
      <protection locked="0"/>
    </xf>
    <xf numFmtId="9" fontId="0" fillId="10" borderId="15" xfId="4" applyFont="1" applyFill="1" applyBorder="1" applyAlignment="1" applyProtection="1">
      <alignment horizontal="center" vertical="center" wrapText="1"/>
      <protection locked="0"/>
    </xf>
    <xf numFmtId="0" fontId="0" fillId="0" borderId="0" xfId="0" applyFill="1" applyProtection="1">
      <protection locked="0"/>
    </xf>
    <xf numFmtId="1" fontId="0" fillId="0" borderId="0" xfId="0" applyNumberFormat="1" applyFill="1" applyAlignment="1" applyProtection="1">
      <alignment horizontal="center"/>
      <protection locked="0"/>
    </xf>
    <xf numFmtId="0" fontId="2" fillId="0" borderId="0" xfId="0" applyFont="1" applyProtection="1">
      <protection locked="0"/>
    </xf>
    <xf numFmtId="0" fontId="7" fillId="0" borderId="0" xfId="2" applyFont="1" applyProtection="1">
      <protection locked="0"/>
    </xf>
    <xf numFmtId="0" fontId="37" fillId="0" borderId="0" xfId="0" applyFont="1" applyProtection="1">
      <protection locked="0"/>
    </xf>
    <xf numFmtId="0" fontId="7" fillId="7" borderId="16" xfId="2" applyFont="1" applyFill="1" applyBorder="1" applyAlignment="1" applyProtection="1">
      <alignment horizontal="center" vertical="center" wrapText="1"/>
      <protection locked="0"/>
    </xf>
    <xf numFmtId="0" fontId="7" fillId="7" borderId="15" xfId="2" applyFont="1" applyFill="1" applyBorder="1" applyAlignment="1" applyProtection="1">
      <alignment horizontal="center" vertical="center" wrapText="1"/>
      <protection locked="0"/>
    </xf>
    <xf numFmtId="168" fontId="0" fillId="10" borderId="15" xfId="0" applyNumberFormat="1" applyFont="1" applyFill="1" applyBorder="1" applyAlignment="1" applyProtection="1">
      <alignment horizontal="center" vertical="center"/>
      <protection locked="0"/>
    </xf>
    <xf numFmtId="0" fontId="0" fillId="10" borderId="15" xfId="0" applyFill="1" applyBorder="1" applyProtection="1">
      <protection locked="0"/>
    </xf>
    <xf numFmtId="168" fontId="29" fillId="10" borderId="15" xfId="0" applyNumberFormat="1" applyFont="1" applyFill="1" applyBorder="1" applyAlignment="1" applyProtection="1">
      <alignment horizontal="center" vertical="center"/>
      <protection locked="0"/>
    </xf>
    <xf numFmtId="168" fontId="30" fillId="10" borderId="15" xfId="0" applyNumberFormat="1" applyFont="1" applyFill="1" applyBorder="1" applyAlignment="1" applyProtection="1">
      <alignment horizontal="center" vertical="center"/>
      <protection locked="0"/>
    </xf>
    <xf numFmtId="168" fontId="25" fillId="10" borderId="15" xfId="0" applyNumberFormat="1" applyFont="1" applyFill="1" applyBorder="1" applyAlignment="1" applyProtection="1">
      <alignment horizontal="center" vertical="center"/>
      <protection locked="0"/>
    </xf>
    <xf numFmtId="0" fontId="26" fillId="0" borderId="15" xfId="0" applyFont="1" applyFill="1" applyBorder="1" applyAlignment="1" applyProtection="1">
      <alignment horizontal="center" vertical="center" wrapText="1"/>
    </xf>
    <xf numFmtId="0" fontId="28" fillId="0" borderId="15" xfId="3" applyFont="1" applyFill="1" applyBorder="1" applyAlignment="1" applyProtection="1">
      <alignment horizontal="center" vertical="center" wrapText="1"/>
    </xf>
    <xf numFmtId="0" fontId="28" fillId="0" borderId="29" xfId="3" applyFont="1" applyFill="1" applyBorder="1" applyAlignment="1" applyProtection="1">
      <alignment horizontal="center" vertical="center" wrapText="1"/>
    </xf>
    <xf numFmtId="0" fontId="4" fillId="0" borderId="0" xfId="0" applyFont="1" applyProtection="1">
      <protection locked="0"/>
    </xf>
    <xf numFmtId="0" fontId="8" fillId="0" borderId="0" xfId="2" applyFont="1" applyBorder="1" applyAlignment="1" applyProtection="1">
      <alignment horizontal="center" vertical="center" wrapText="1"/>
      <protection locked="0"/>
    </xf>
    <xf numFmtId="2" fontId="5" fillId="0" borderId="15" xfId="2" applyNumberFormat="1" applyFont="1" applyBorder="1" applyAlignment="1" applyProtection="1">
      <alignment horizontal="center" vertical="center" wrapText="1"/>
    </xf>
    <xf numFmtId="2" fontId="5" fillId="0" borderId="15" xfId="0" applyNumberFormat="1" applyFont="1" applyBorder="1" applyAlignment="1" applyProtection="1">
      <alignment horizontal="center" vertical="center" wrapText="1"/>
    </xf>
    <xf numFmtId="0" fontId="41" fillId="0" borderId="15" xfId="0" applyFont="1" applyFill="1" applyBorder="1" applyAlignment="1" applyProtection="1">
      <alignment horizontal="left" vertical="center"/>
    </xf>
    <xf numFmtId="0" fontId="5" fillId="0" borderId="16" xfId="2" applyFont="1" applyBorder="1" applyAlignment="1" applyProtection="1">
      <alignment horizontal="center" vertical="center" wrapText="1"/>
    </xf>
    <xf numFmtId="0" fontId="3" fillId="0" borderId="0" xfId="2" applyFont="1" applyBorder="1" applyAlignment="1" applyProtection="1">
      <alignment horizontal="center" vertical="center"/>
      <protection locked="0"/>
    </xf>
    <xf numFmtId="0" fontId="5" fillId="0" borderId="0" xfId="2" applyFont="1" applyProtection="1">
      <protection locked="0"/>
    </xf>
    <xf numFmtId="0" fontId="7" fillId="7" borderId="16" xfId="2" applyFont="1" applyFill="1" applyBorder="1" applyAlignment="1" applyProtection="1">
      <alignment horizontal="justify" vertical="center" wrapText="1"/>
      <protection locked="0"/>
    </xf>
    <xf numFmtId="165" fontId="7" fillId="7" borderId="15" xfId="1" applyFont="1" applyFill="1" applyBorder="1" applyAlignment="1" applyProtection="1">
      <protection locked="0"/>
    </xf>
    <xf numFmtId="0" fontId="6" fillId="7" borderId="15" xfId="0" applyFont="1" applyFill="1" applyBorder="1" applyAlignment="1" applyProtection="1">
      <alignment horizontal="center" vertical="center" wrapText="1"/>
      <protection locked="0"/>
    </xf>
    <xf numFmtId="166" fontId="7" fillId="0" borderId="0" xfId="2" applyNumberFormat="1" applyFont="1" applyBorder="1" applyAlignment="1" applyProtection="1">
      <alignment horizontal="center" vertical="center" wrapText="1"/>
      <protection locked="0"/>
    </xf>
    <xf numFmtId="167" fontId="7" fillId="0" borderId="0" xfId="2" applyNumberFormat="1" applyFont="1" applyBorder="1" applyAlignment="1" applyProtection="1">
      <alignment horizontal="center" vertical="center" wrapText="1"/>
      <protection locked="0"/>
    </xf>
    <xf numFmtId="0" fontId="7" fillId="0" borderId="0" xfId="2" applyFont="1" applyBorder="1" applyAlignment="1" applyProtection="1">
      <alignment horizontal="center" vertical="center" wrapText="1"/>
      <protection locked="0"/>
    </xf>
    <xf numFmtId="164" fontId="5" fillId="0" borderId="0" xfId="2" applyNumberFormat="1" applyFont="1" applyBorder="1" applyAlignment="1" applyProtection="1">
      <alignment horizontal="center" wrapText="1"/>
      <protection locked="0"/>
    </xf>
    <xf numFmtId="0" fontId="15" fillId="0" borderId="0" xfId="2" applyFont="1" applyProtection="1">
      <protection locked="0"/>
    </xf>
    <xf numFmtId="0" fontId="5" fillId="0" borderId="15" xfId="2" applyFont="1" applyBorder="1" applyAlignment="1" applyProtection="1">
      <alignment horizontal="center" wrapText="1"/>
    </xf>
    <xf numFmtId="0" fontId="3" fillId="0" borderId="0" xfId="2" applyFont="1" applyFill="1" applyBorder="1" applyAlignment="1">
      <alignment horizontal="center" vertical="center" wrapText="1"/>
    </xf>
    <xf numFmtId="0" fontId="0" fillId="0" borderId="0" xfId="0" applyFill="1" applyBorder="1"/>
    <xf numFmtId="0" fontId="13" fillId="0" borderId="0" xfId="2" applyFont="1" applyFill="1" applyBorder="1" applyAlignment="1">
      <alignment horizontal="center" vertical="center" wrapText="1"/>
    </xf>
    <xf numFmtId="0" fontId="35" fillId="17" borderId="16" xfId="2" applyFont="1" applyFill="1" applyBorder="1" applyAlignment="1">
      <alignment horizontal="center" vertical="center" wrapText="1"/>
    </xf>
    <xf numFmtId="0" fontId="0" fillId="18" borderId="15" xfId="0" applyFill="1" applyBorder="1"/>
    <xf numFmtId="4" fontId="7" fillId="16" borderId="15" xfId="1" applyNumberFormat="1" applyFont="1" applyFill="1" applyBorder="1" applyAlignment="1" applyProtection="1">
      <alignment horizontal="center" vertical="center" wrapText="1"/>
    </xf>
    <xf numFmtId="168" fontId="7" fillId="17" borderId="15" xfId="2" applyNumberFormat="1" applyFont="1" applyFill="1" applyBorder="1" applyAlignment="1" applyProtection="1">
      <alignment horizontal="center" vertical="center" wrapText="1"/>
    </xf>
    <xf numFmtId="1" fontId="7" fillId="17" borderId="15" xfId="2" applyNumberFormat="1" applyFont="1" applyFill="1" applyBorder="1" applyAlignment="1" applyProtection="1">
      <alignment horizontal="center" vertical="center" wrapText="1"/>
    </xf>
    <xf numFmtId="0" fontId="44" fillId="0" borderId="0" xfId="0" applyFont="1" applyAlignment="1">
      <alignment horizontal="left"/>
    </xf>
    <xf numFmtId="0" fontId="0" fillId="0" borderId="0" xfId="0" applyBorder="1" applyAlignment="1">
      <alignment horizontal="left" vertical="top" wrapText="1"/>
    </xf>
    <xf numFmtId="0" fontId="0" fillId="0" borderId="47" xfId="0" applyBorder="1" applyAlignment="1">
      <alignment horizontal="left" vertical="top" wrapText="1"/>
    </xf>
    <xf numFmtId="0" fontId="5" fillId="0" borderId="0" xfId="2" applyFont="1" applyFill="1" applyBorder="1"/>
    <xf numFmtId="0" fontId="2" fillId="0" borderId="0" xfId="0" applyFont="1" applyFill="1"/>
    <xf numFmtId="44" fontId="2" fillId="7" borderId="15" xfId="1" applyNumberFormat="1" applyFont="1" applyFill="1" applyBorder="1" applyAlignment="1" applyProtection="1">
      <alignment vertical="center"/>
    </xf>
    <xf numFmtId="44" fontId="7" fillId="7" borderId="15" xfId="1" applyNumberFormat="1" applyFont="1" applyFill="1" applyBorder="1" applyAlignment="1" applyProtection="1"/>
    <xf numFmtId="44" fontId="9" fillId="4" borderId="15" xfId="0" applyNumberFormat="1" applyFont="1" applyFill="1" applyBorder="1" applyAlignment="1"/>
    <xf numFmtId="44" fontId="0" fillId="0" borderId="0" xfId="0" applyNumberFormat="1"/>
    <xf numFmtId="44" fontId="2" fillId="0" borderId="15" xfId="0" applyNumberFormat="1" applyFont="1" applyBorder="1" applyAlignment="1">
      <alignment horizontal="center" vertical="center"/>
    </xf>
    <xf numFmtId="44" fontId="5" fillId="5" borderId="15" xfId="1" applyNumberFormat="1" applyFont="1" applyFill="1" applyBorder="1" applyAlignment="1" applyProtection="1">
      <alignment vertical="center"/>
    </xf>
    <xf numFmtId="44" fontId="2" fillId="0" borderId="0" xfId="0" applyNumberFormat="1" applyFont="1"/>
    <xf numFmtId="44" fontId="7" fillId="15" borderId="15" xfId="1" applyNumberFormat="1" applyFont="1" applyFill="1" applyBorder="1" applyAlignment="1" applyProtection="1"/>
    <xf numFmtId="44" fontId="7" fillId="8" borderId="15" xfId="2" applyNumberFormat="1" applyFont="1" applyFill="1" applyBorder="1" applyAlignment="1" applyProtection="1">
      <alignment horizontal="center" vertical="center" wrapText="1"/>
    </xf>
    <xf numFmtId="44" fontId="7" fillId="8" borderId="15" xfId="1" applyNumberFormat="1" applyFont="1" applyFill="1" applyBorder="1" applyAlignment="1" applyProtection="1">
      <alignment horizontal="center" vertical="top" wrapText="1"/>
    </xf>
    <xf numFmtId="0" fontId="6" fillId="0" borderId="15" xfId="0" applyFont="1" applyFill="1" applyBorder="1" applyAlignment="1" applyProtection="1">
      <alignment horizontal="center" vertical="center" wrapText="1"/>
      <protection locked="0"/>
    </xf>
    <xf numFmtId="44" fontId="2" fillId="17" borderId="15" xfId="0" applyNumberFormat="1" applyFont="1" applyFill="1" applyBorder="1" applyAlignment="1">
      <alignment vertical="center"/>
    </xf>
    <xf numFmtId="44" fontId="2" fillId="7" borderId="15" xfId="0" applyNumberFormat="1" applyFont="1" applyFill="1" applyBorder="1" applyAlignment="1">
      <alignment vertical="center"/>
    </xf>
    <xf numFmtId="44" fontId="7" fillId="8" borderId="16" xfId="1" applyNumberFormat="1" applyFont="1" applyFill="1" applyBorder="1" applyAlignment="1" applyProtection="1">
      <alignment horizontal="justify" vertical="center" wrapText="1"/>
    </xf>
    <xf numFmtId="44" fontId="7" fillId="16" borderId="16" xfId="1" applyNumberFormat="1" applyFont="1" applyFill="1" applyBorder="1" applyAlignment="1" applyProtection="1">
      <alignment horizontal="justify" vertical="center" wrapText="1"/>
    </xf>
    <xf numFmtId="44" fontId="39" fillId="0" borderId="15" xfId="0" applyNumberFormat="1" applyFont="1" applyFill="1" applyBorder="1" applyAlignment="1">
      <alignment horizontal="center" vertical="center"/>
    </xf>
    <xf numFmtId="44" fontId="7" fillId="16" borderId="15" xfId="1" applyNumberFormat="1" applyFont="1" applyFill="1" applyBorder="1" applyAlignment="1" applyProtection="1">
      <alignment horizontal="justify" vertical="center" wrapText="1"/>
    </xf>
    <xf numFmtId="44" fontId="7" fillId="0" borderId="0" xfId="1" applyNumberFormat="1" applyFont="1" applyFill="1" applyBorder="1" applyAlignment="1" applyProtection="1">
      <alignment horizontal="justify" vertical="center" wrapText="1"/>
    </xf>
    <xf numFmtId="44" fontId="7" fillId="8" borderId="27" xfId="1" applyNumberFormat="1" applyFont="1" applyFill="1" applyBorder="1" applyAlignment="1" applyProtection="1">
      <alignment horizontal="justify" vertical="center" wrapText="1"/>
    </xf>
    <xf numFmtId="44" fontId="7" fillId="0" borderId="0" xfId="2" applyNumberFormat="1" applyFont="1" applyBorder="1" applyAlignment="1">
      <alignment horizontal="center" vertical="center" wrapText="1"/>
    </xf>
    <xf numFmtId="44" fontId="2" fillId="0" borderId="0" xfId="0" applyNumberFormat="1" applyFont="1" applyBorder="1" applyAlignment="1">
      <alignment vertical="center"/>
    </xf>
    <xf numFmtId="44" fontId="7" fillId="0" borderId="0" xfId="2" applyNumberFormat="1" applyFont="1"/>
    <xf numFmtId="44" fontId="7" fillId="8" borderId="28" xfId="1" applyNumberFormat="1" applyFont="1" applyFill="1" applyBorder="1" applyAlignment="1" applyProtection="1">
      <alignment horizontal="justify" vertical="center" wrapText="1"/>
    </xf>
    <xf numFmtId="44" fontId="8" fillId="0" borderId="0" xfId="2" applyNumberFormat="1" applyFont="1" applyBorder="1" applyAlignment="1">
      <alignment horizontal="center" vertical="center"/>
    </xf>
    <xf numFmtId="44" fontId="14" fillId="0" borderId="0" xfId="0" applyNumberFormat="1" applyFont="1" applyAlignment="1">
      <alignment horizontal="center" vertical="center"/>
    </xf>
    <xf numFmtId="44" fontId="7" fillId="17" borderId="20" xfId="1" applyNumberFormat="1" applyFont="1" applyFill="1" applyBorder="1" applyAlignment="1" applyProtection="1"/>
    <xf numFmtId="44" fontId="7" fillId="7" borderId="20" xfId="1" applyNumberFormat="1" applyFont="1" applyFill="1" applyBorder="1" applyAlignment="1" applyProtection="1"/>
    <xf numFmtId="44" fontId="7" fillId="7" borderId="23" xfId="1" applyNumberFormat="1" applyFont="1" applyFill="1" applyBorder="1" applyAlignment="1" applyProtection="1"/>
    <xf numFmtId="44" fontId="5" fillId="8" borderId="20" xfId="1" applyNumberFormat="1" applyFont="1" applyFill="1" applyBorder="1" applyAlignment="1" applyProtection="1">
      <alignment horizontal="center"/>
    </xf>
    <xf numFmtId="44" fontId="12" fillId="0" borderId="0" xfId="0" applyNumberFormat="1" applyFont="1" applyAlignment="1">
      <alignment horizontal="center" vertical="center"/>
    </xf>
    <xf numFmtId="44" fontId="2" fillId="0" borderId="0" xfId="0" applyNumberFormat="1" applyFont="1" applyAlignment="1">
      <alignment vertical="center"/>
    </xf>
    <xf numFmtId="44" fontId="7" fillId="7" borderId="22" xfId="1" applyNumberFormat="1" applyFont="1" applyFill="1" applyBorder="1" applyAlignment="1" applyProtection="1"/>
    <xf numFmtId="44" fontId="7" fillId="7" borderId="25" xfId="1" applyNumberFormat="1" applyFont="1" applyFill="1" applyBorder="1" applyAlignment="1" applyProtection="1"/>
    <xf numFmtId="44" fontId="5" fillId="8" borderId="23" xfId="1" applyNumberFormat="1" applyFont="1" applyFill="1" applyBorder="1" applyAlignment="1" applyProtection="1">
      <alignment horizontal="center"/>
    </xf>
    <xf numFmtId="44" fontId="2" fillId="4" borderId="5" xfId="0" applyNumberFormat="1" applyFont="1" applyFill="1" applyBorder="1" applyAlignment="1">
      <alignment horizontal="center" vertical="center"/>
    </xf>
    <xf numFmtId="44" fontId="2" fillId="0" borderId="6" xfId="0" applyNumberFormat="1" applyFont="1" applyBorder="1" applyAlignment="1">
      <alignment vertical="center"/>
    </xf>
    <xf numFmtId="44" fontId="24" fillId="13" borderId="10" xfId="1" applyNumberFormat="1" applyFill="1" applyBorder="1" applyAlignment="1">
      <alignment horizontal="right"/>
    </xf>
    <xf numFmtId="44" fontId="24" fillId="10" borderId="10" xfId="1" applyNumberFormat="1" applyFill="1" applyBorder="1" applyAlignment="1">
      <alignment horizontal="right"/>
    </xf>
    <xf numFmtId="44" fontId="9" fillId="5" borderId="4" xfId="0" applyNumberFormat="1" applyFont="1" applyFill="1" applyBorder="1" applyAlignment="1">
      <alignment horizontal="right" vertical="center"/>
    </xf>
    <xf numFmtId="44" fontId="2" fillId="6" borderId="12" xfId="0" applyNumberFormat="1" applyFont="1" applyFill="1" applyBorder="1" applyAlignment="1">
      <alignment horizontal="center" vertical="center"/>
    </xf>
    <xf numFmtId="44" fontId="2" fillId="10" borderId="10" xfId="0" applyNumberFormat="1" applyFont="1" applyFill="1" applyBorder="1" applyAlignment="1">
      <alignment vertical="center"/>
    </xf>
    <xf numFmtId="44" fontId="9" fillId="5" borderId="8" xfId="0" applyNumberFormat="1" applyFont="1" applyFill="1" applyBorder="1" applyAlignment="1">
      <alignment horizontal="right" vertical="center"/>
    </xf>
    <xf numFmtId="44" fontId="2" fillId="4" borderId="6" xfId="0" applyNumberFormat="1" applyFont="1" applyFill="1" applyBorder="1" applyAlignment="1">
      <alignment horizontal="center" vertical="center"/>
    </xf>
    <xf numFmtId="44" fontId="2" fillId="0" borderId="9" xfId="0" applyNumberFormat="1" applyFont="1" applyBorder="1" applyAlignment="1">
      <alignment vertical="center"/>
    </xf>
    <xf numFmtId="44" fontId="24" fillId="13" borderId="4" xfId="1" applyNumberFormat="1" applyFill="1" applyBorder="1" applyAlignment="1">
      <alignment horizontal="right"/>
    </xf>
    <xf numFmtId="44" fontId="2" fillId="6" borderId="6" xfId="0" applyNumberFormat="1" applyFont="1" applyFill="1" applyBorder="1" applyAlignment="1">
      <alignment horizontal="center" vertical="center"/>
    </xf>
    <xf numFmtId="0" fontId="32" fillId="0" borderId="49" xfId="0" applyFont="1" applyBorder="1" applyAlignment="1">
      <alignment vertical="center" wrapText="1"/>
    </xf>
    <xf numFmtId="0" fontId="46" fillId="19" borderId="50" xfId="2" applyFont="1" applyFill="1" applyBorder="1" applyAlignment="1">
      <alignment horizontal="left" vertical="center" wrapText="1"/>
    </xf>
    <xf numFmtId="0" fontId="18" fillId="0" borderId="0" xfId="0" applyFont="1" applyAlignment="1">
      <alignment vertical="center"/>
    </xf>
    <xf numFmtId="0" fontId="18" fillId="0" borderId="3" xfId="0" applyFont="1" applyBorder="1" applyAlignment="1">
      <alignment vertical="center"/>
    </xf>
    <xf numFmtId="0" fontId="47" fillId="0" borderId="3" xfId="0" applyFont="1" applyBorder="1" applyAlignment="1">
      <alignment horizontal="center" vertical="center" wrapText="1"/>
    </xf>
    <xf numFmtId="0" fontId="2" fillId="0" borderId="0" xfId="0" applyFont="1" applyAlignment="1">
      <alignment horizontal="left" vertical="center"/>
    </xf>
    <xf numFmtId="0" fontId="0" fillId="0" borderId="0" xfId="0" applyAlignment="1">
      <alignment horizontal="left"/>
    </xf>
    <xf numFmtId="0" fontId="7" fillId="0" borderId="37" xfId="0" applyFont="1" applyBorder="1" applyAlignment="1">
      <alignment horizontal="left" vertical="center" wrapText="1"/>
    </xf>
    <xf numFmtId="0" fontId="7" fillId="0" borderId="3" xfId="0" applyFont="1" applyBorder="1" applyAlignment="1">
      <alignment horizontal="left" vertical="center"/>
    </xf>
    <xf numFmtId="0" fontId="7" fillId="0" borderId="0" xfId="0" applyFont="1" applyAlignment="1">
      <alignment horizontal="left" vertical="center"/>
    </xf>
    <xf numFmtId="0" fontId="42" fillId="0" borderId="0" xfId="0" applyFont="1" applyAlignment="1">
      <alignment horizontal="left"/>
    </xf>
    <xf numFmtId="0" fontId="7" fillId="0" borderId="40" xfId="0" applyFont="1" applyBorder="1" applyAlignment="1">
      <alignment horizontal="left" vertical="center" wrapText="1"/>
    </xf>
    <xf numFmtId="0" fontId="7" fillId="0" borderId="41" xfId="0" applyFont="1" applyBorder="1" applyAlignment="1">
      <alignment horizontal="left" vertical="center"/>
    </xf>
    <xf numFmtId="44" fontId="7" fillId="20" borderId="16" xfId="1" applyNumberFormat="1" applyFont="1" applyFill="1" applyBorder="1" applyAlignment="1" applyProtection="1">
      <alignment horizontal="justify" vertical="center" wrapText="1"/>
    </xf>
    <xf numFmtId="44" fontId="7" fillId="20" borderId="15" xfId="1" applyNumberFormat="1" applyFont="1" applyFill="1" applyBorder="1" applyAlignment="1" applyProtection="1">
      <alignment horizontal="justify" vertical="center" wrapText="1"/>
    </xf>
    <xf numFmtId="0" fontId="7" fillId="16" borderId="16" xfId="1" applyNumberFormat="1" applyFont="1" applyFill="1" applyBorder="1" applyAlignment="1" applyProtection="1">
      <alignment horizontal="justify" vertical="center" wrapText="1"/>
    </xf>
    <xf numFmtId="0" fontId="45" fillId="0" borderId="0" xfId="0" applyFont="1"/>
    <xf numFmtId="0" fontId="0" fillId="0" borderId="0" xfId="0" applyAlignment="1">
      <alignment horizontal="center"/>
    </xf>
    <xf numFmtId="0" fontId="0" fillId="0" borderId="15" xfId="0" applyBorder="1"/>
    <xf numFmtId="0" fontId="50" fillId="0" borderId="15" xfId="0" applyFont="1" applyBorder="1" applyAlignment="1">
      <alignment horizontal="center" vertical="center"/>
    </xf>
    <xf numFmtId="44" fontId="2" fillId="0" borderId="29" xfId="0" applyNumberFormat="1" applyFont="1" applyBorder="1" applyAlignment="1">
      <alignment horizontal="center" vertical="center"/>
    </xf>
    <xf numFmtId="44" fontId="2" fillId="7" borderId="29" xfId="0" applyNumberFormat="1" applyFont="1" applyFill="1" applyBorder="1" applyAlignment="1">
      <alignment vertical="center"/>
    </xf>
    <xf numFmtId="0" fontId="0" fillId="0" borderId="15" xfId="0" applyBorder="1" applyAlignment="1">
      <alignment horizontal="center" vertical="center"/>
    </xf>
    <xf numFmtId="44" fontId="7" fillId="21" borderId="20" xfId="1" applyNumberFormat="1" applyFont="1" applyFill="1" applyBorder="1" applyAlignment="1" applyProtection="1"/>
    <xf numFmtId="0" fontId="51" fillId="0" borderId="20" xfId="2" applyFont="1" applyBorder="1"/>
    <xf numFmtId="0" fontId="52" fillId="0" borderId="0" xfId="0" applyFont="1"/>
    <xf numFmtId="44" fontId="51" fillId="17" borderId="20" xfId="1" applyNumberFormat="1" applyFont="1" applyFill="1" applyBorder="1" applyAlignment="1" applyProtection="1"/>
    <xf numFmtId="44" fontId="51" fillId="7" borderId="23" xfId="1" applyNumberFormat="1" applyFont="1" applyFill="1" applyBorder="1" applyAlignment="1" applyProtection="1"/>
    <xf numFmtId="44" fontId="51" fillId="21" borderId="20" xfId="1" applyNumberFormat="1" applyFont="1" applyFill="1" applyBorder="1" applyAlignment="1" applyProtection="1"/>
    <xf numFmtId="44" fontId="51" fillId="7" borderId="20" xfId="1" applyNumberFormat="1" applyFont="1" applyFill="1" applyBorder="1" applyAlignment="1" applyProtection="1"/>
    <xf numFmtId="0" fontId="53" fillId="0" borderId="20" xfId="2" applyFont="1" applyBorder="1"/>
    <xf numFmtId="44" fontId="53" fillId="8" borderId="20" xfId="1" applyNumberFormat="1" applyFont="1" applyFill="1" applyBorder="1" applyAlignment="1" applyProtection="1">
      <alignment horizontal="center"/>
    </xf>
    <xf numFmtId="0" fontId="39" fillId="22" borderId="51" xfId="0" applyFont="1" applyFill="1" applyBorder="1" applyAlignment="1">
      <alignment horizontal="center" vertical="center"/>
    </xf>
    <xf numFmtId="0" fontId="53" fillId="0" borderId="46" xfId="2" applyFont="1" applyBorder="1" applyAlignment="1">
      <alignment horizontal="center"/>
    </xf>
    <xf numFmtId="0" fontId="39" fillId="22" borderId="15" xfId="0" applyFont="1" applyFill="1" applyBorder="1"/>
    <xf numFmtId="0" fontId="39" fillId="22" borderId="15" xfId="0" applyFont="1" applyFill="1" applyBorder="1" applyAlignment="1">
      <alignment vertical="center"/>
    </xf>
    <xf numFmtId="0" fontId="41" fillId="22" borderId="15" xfId="0" applyFont="1" applyFill="1" applyBorder="1" applyAlignment="1" applyProtection="1">
      <alignment horizontal="left" vertical="center"/>
    </xf>
    <xf numFmtId="0" fontId="2" fillId="0" borderId="15" xfId="0" applyFont="1" applyBorder="1" applyAlignment="1">
      <alignment horizontal="center" vertical="center" wrapText="1"/>
    </xf>
    <xf numFmtId="0" fontId="7" fillId="23" borderId="37" xfId="0" applyFont="1" applyFill="1" applyBorder="1" applyAlignment="1">
      <alignment vertical="center" wrapText="1"/>
    </xf>
    <xf numFmtId="0" fontId="7" fillId="23" borderId="39" xfId="0" applyFont="1" applyFill="1" applyBorder="1" applyAlignment="1">
      <alignment horizontal="left" vertical="center" wrapText="1"/>
    </xf>
    <xf numFmtId="0" fontId="7" fillId="23" borderId="3" xfId="0" applyFont="1" applyFill="1" applyBorder="1" applyAlignment="1">
      <alignment vertical="center"/>
    </xf>
    <xf numFmtId="0" fontId="7" fillId="0" borderId="37" xfId="0" applyFont="1" applyFill="1" applyBorder="1" applyAlignment="1">
      <alignment vertical="center" wrapText="1"/>
    </xf>
    <xf numFmtId="0" fontId="7" fillId="0" borderId="3" xfId="0" applyFont="1" applyFill="1" applyBorder="1" applyAlignment="1">
      <alignment vertical="center"/>
    </xf>
    <xf numFmtId="0" fontId="2" fillId="0" borderId="0" xfId="0" applyFont="1" applyFill="1" applyAlignment="1">
      <alignment vertical="center"/>
    </xf>
    <xf numFmtId="0" fontId="7" fillId="0" borderId="0" xfId="0" applyFont="1" applyFill="1" applyAlignment="1">
      <alignment vertical="center"/>
    </xf>
    <xf numFmtId="0" fontId="42" fillId="0" borderId="0" xfId="0" applyFont="1" applyFill="1"/>
    <xf numFmtId="4" fontId="7" fillId="24" borderId="15" xfId="1" applyNumberFormat="1" applyFont="1" applyFill="1" applyBorder="1" applyAlignment="1" applyProtection="1">
      <alignment horizontal="center" vertical="center" wrapText="1"/>
    </xf>
    <xf numFmtId="44" fontId="40" fillId="22" borderId="15" xfId="0" applyNumberFormat="1" applyFont="1" applyFill="1" applyBorder="1" applyAlignment="1">
      <alignment horizontal="center" vertical="center"/>
    </xf>
    <xf numFmtId="0" fontId="7" fillId="22" borderId="21" xfId="2" applyFont="1" applyFill="1" applyBorder="1"/>
    <xf numFmtId="0" fontId="58" fillId="0" borderId="0" xfId="0" applyFont="1"/>
    <xf numFmtId="0" fontId="10" fillId="0" borderId="0" xfId="0" applyFont="1" applyAlignment="1">
      <alignment horizontal="center" vertical="center"/>
    </xf>
    <xf numFmtId="0" fontId="10" fillId="0" borderId="0" xfId="0" applyFont="1" applyAlignment="1">
      <alignment horizontal="center" vertical="center" wrapText="1"/>
    </xf>
    <xf numFmtId="0" fontId="59" fillId="0" borderId="15" xfId="0" applyFont="1" applyBorder="1" applyAlignment="1">
      <alignment horizontal="center"/>
    </xf>
    <xf numFmtId="0" fontId="2" fillId="25" borderId="15" xfId="0" applyFont="1" applyFill="1" applyBorder="1" applyAlignment="1">
      <alignment horizontal="center"/>
    </xf>
    <xf numFmtId="0" fontId="35" fillId="22" borderId="29" xfId="0" applyFont="1" applyFill="1" applyBorder="1" applyAlignment="1">
      <alignment vertical="center"/>
    </xf>
    <xf numFmtId="0" fontId="41" fillId="0" borderId="15" xfId="0" applyFont="1" applyBorder="1" applyAlignment="1">
      <alignment horizontal="center" vertical="center" wrapText="1"/>
    </xf>
    <xf numFmtId="44" fontId="7" fillId="0" borderId="20" xfId="1" applyNumberFormat="1" applyFont="1" applyFill="1" applyBorder="1" applyAlignment="1" applyProtection="1"/>
    <xf numFmtId="44" fontId="2" fillId="13" borderId="15" xfId="0" applyNumberFormat="1" applyFont="1" applyFill="1" applyBorder="1"/>
    <xf numFmtId="44" fontId="0" fillId="13" borderId="15" xfId="0" applyNumberFormat="1" applyFill="1" applyBorder="1"/>
    <xf numFmtId="0" fontId="0" fillId="13" borderId="15" xfId="0" applyFill="1" applyBorder="1"/>
    <xf numFmtId="0" fontId="2" fillId="13" borderId="15" xfId="0" applyFont="1" applyFill="1" applyBorder="1"/>
    <xf numFmtId="44" fontId="7" fillId="26" borderId="15" xfId="1" applyNumberFormat="1" applyFont="1" applyFill="1" applyBorder="1" applyAlignment="1" applyProtection="1"/>
    <xf numFmtId="0" fontId="39" fillId="0" borderId="15" xfId="0" applyFont="1" applyFill="1" applyBorder="1"/>
    <xf numFmtId="43" fontId="0" fillId="13" borderId="15" xfId="0" applyNumberFormat="1" applyFill="1" applyBorder="1" applyAlignment="1">
      <alignment horizontal="center"/>
    </xf>
    <xf numFmtId="0" fontId="0" fillId="0" borderId="15" xfId="0" applyFill="1" applyBorder="1"/>
    <xf numFmtId="0" fontId="46" fillId="0" borderId="15" xfId="2" applyFont="1" applyFill="1" applyBorder="1"/>
    <xf numFmtId="44" fontId="7" fillId="0" borderId="15" xfId="1" applyNumberFormat="1" applyFont="1" applyFill="1" applyBorder="1" applyAlignment="1" applyProtection="1"/>
    <xf numFmtId="0" fontId="39" fillId="0" borderId="0" xfId="0" applyFont="1" applyBorder="1" applyAlignment="1">
      <alignment horizontal="left" vertical="center"/>
    </xf>
    <xf numFmtId="0" fontId="3" fillId="2" borderId="0" xfId="2" applyFont="1" applyFill="1" applyBorder="1" applyAlignment="1">
      <alignment horizontal="center"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60" fillId="0" borderId="48" xfId="0" applyFont="1" applyBorder="1" applyAlignment="1">
      <alignment horizontal="left" vertical="top" wrapText="1"/>
    </xf>
    <xf numFmtId="0" fontId="0" fillId="0" borderId="15" xfId="0" applyBorder="1" applyAlignment="1">
      <alignment horizontal="left" wrapText="1"/>
    </xf>
    <xf numFmtId="0" fontId="49" fillId="3" borderId="37" xfId="2" applyFont="1" applyFill="1" applyBorder="1" applyAlignment="1">
      <alignment horizontal="left" vertical="center" wrapText="1"/>
    </xf>
    <xf numFmtId="0" fontId="49" fillId="3" borderId="3" xfId="2" applyFont="1" applyFill="1" applyBorder="1" applyAlignment="1">
      <alignment horizontal="left" vertical="center" wrapText="1"/>
    </xf>
    <xf numFmtId="0" fontId="49" fillId="3" borderId="38" xfId="2" applyFont="1" applyFill="1" applyBorder="1" applyAlignment="1">
      <alignment horizontal="left" vertical="center" wrapText="1"/>
    </xf>
    <xf numFmtId="0" fontId="3" fillId="2" borderId="0" xfId="2" applyFont="1" applyFill="1" applyBorder="1" applyAlignment="1">
      <alignment horizontal="center" vertical="center"/>
    </xf>
    <xf numFmtId="0" fontId="48" fillId="3" borderId="35" xfId="2" applyFont="1" applyFill="1" applyBorder="1" applyAlignment="1">
      <alignment horizontal="left" vertical="center" wrapText="1"/>
    </xf>
    <xf numFmtId="0" fontId="48" fillId="3" borderId="2" xfId="2" applyFont="1" applyFill="1" applyBorder="1" applyAlignment="1">
      <alignment horizontal="left" vertical="center" wrapText="1"/>
    </xf>
    <xf numFmtId="0" fontId="48" fillId="3" borderId="36" xfId="2" applyFont="1" applyFill="1" applyBorder="1" applyAlignment="1">
      <alignment horizontal="left" vertical="center" wrapText="1"/>
    </xf>
    <xf numFmtId="0" fontId="5" fillId="3" borderId="37" xfId="2" applyFont="1" applyFill="1" applyBorder="1" applyAlignment="1">
      <alignment horizontal="left" vertical="center" wrapText="1"/>
    </xf>
    <xf numFmtId="0" fontId="5" fillId="3" borderId="3" xfId="2" applyFont="1" applyFill="1" applyBorder="1" applyAlignment="1">
      <alignment horizontal="left" vertical="center" wrapText="1"/>
    </xf>
    <xf numFmtId="0" fontId="5" fillId="3" borderId="38" xfId="2" applyFont="1" applyFill="1" applyBorder="1" applyAlignment="1">
      <alignment horizontal="left" vertical="center" wrapText="1"/>
    </xf>
    <xf numFmtId="0" fontId="38" fillId="14" borderId="43" xfId="2" applyFont="1" applyFill="1" applyBorder="1" applyAlignment="1">
      <alignment horizontal="center" vertical="center" wrapText="1"/>
    </xf>
    <xf numFmtId="0" fontId="38" fillId="14" borderId="44" xfId="2" applyFont="1" applyFill="1" applyBorder="1" applyAlignment="1">
      <alignment horizontal="center" vertical="center" wrapText="1"/>
    </xf>
    <xf numFmtId="0" fontId="38" fillId="14" borderId="45" xfId="2" applyFont="1" applyFill="1" applyBorder="1" applyAlignment="1">
      <alignment horizontal="center" vertical="center" wrapText="1"/>
    </xf>
    <xf numFmtId="0" fontId="10" fillId="11" borderId="0" xfId="0" applyFont="1" applyFill="1" applyBorder="1" applyAlignment="1">
      <alignment horizontal="center" vertical="center" wrapText="1"/>
    </xf>
    <xf numFmtId="0" fontId="2" fillId="4" borderId="4" xfId="0" applyFont="1" applyFill="1" applyBorder="1" applyAlignment="1">
      <alignment horizontal="center" vertical="center"/>
    </xf>
    <xf numFmtId="0" fontId="9" fillId="3" borderId="4" xfId="0" applyFont="1" applyFill="1" applyBorder="1" applyAlignment="1">
      <alignment vertical="center"/>
    </xf>
    <xf numFmtId="0" fontId="9" fillId="3" borderId="4" xfId="0" applyFont="1" applyFill="1" applyBorder="1" applyAlignment="1">
      <alignment vertical="center" wrapText="1"/>
    </xf>
    <xf numFmtId="0" fontId="11" fillId="3" borderId="4" xfId="0" applyFont="1" applyFill="1" applyBorder="1" applyAlignment="1">
      <alignment vertical="center" wrapText="1"/>
    </xf>
    <xf numFmtId="0" fontId="11" fillId="0" borderId="4"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Border="1" applyAlignment="1">
      <alignment horizontal="left" vertical="center" wrapText="1"/>
    </xf>
    <xf numFmtId="0" fontId="5" fillId="0" borderId="29" xfId="2" applyFont="1" applyBorder="1" applyAlignment="1">
      <alignment horizontal="center" vertical="center" wrapText="1"/>
    </xf>
    <xf numFmtId="0" fontId="5" fillId="0" borderId="30" xfId="2" applyFont="1" applyBorder="1" applyAlignment="1">
      <alignment horizontal="center" vertical="center" wrapText="1"/>
    </xf>
    <xf numFmtId="0" fontId="5" fillId="0" borderId="31" xfId="2" applyFont="1" applyBorder="1" applyAlignment="1">
      <alignment horizontal="center" vertical="center" wrapText="1"/>
    </xf>
    <xf numFmtId="0" fontId="3" fillId="2" borderId="0" xfId="2" applyFont="1" applyFill="1" applyBorder="1" applyAlignment="1" applyProtection="1">
      <alignment horizontal="center" vertical="center"/>
      <protection locked="0"/>
    </xf>
    <xf numFmtId="0" fontId="54" fillId="11" borderId="0" xfId="0" applyFont="1" applyFill="1" applyAlignment="1" applyProtection="1">
      <alignment horizontal="center" wrapText="1"/>
      <protection locked="0"/>
    </xf>
    <xf numFmtId="0" fontId="57" fillId="0" borderId="0" xfId="0" applyFont="1" applyBorder="1" applyAlignment="1">
      <alignment horizontal="center" vertical="center"/>
    </xf>
    <xf numFmtId="0" fontId="2" fillId="0" borderId="0" xfId="0" applyFont="1" applyBorder="1" applyAlignment="1">
      <alignment vertical="center" wrapText="1"/>
    </xf>
    <xf numFmtId="0" fontId="9" fillId="0" borderId="0" xfId="0" applyFont="1" applyBorder="1" applyAlignment="1">
      <alignment horizontal="left" wrapText="1"/>
    </xf>
    <xf numFmtId="0" fontId="10" fillId="0" borderId="0" xfId="0" applyFont="1" applyBorder="1" applyAlignment="1">
      <alignment horizontal="left" vertical="center" wrapText="1"/>
    </xf>
    <xf numFmtId="0" fontId="5" fillId="0" borderId="20" xfId="2" applyFont="1" applyBorder="1" applyAlignment="1">
      <alignment horizontal="center" vertical="center"/>
    </xf>
    <xf numFmtId="0" fontId="5" fillId="0" borderId="2" xfId="2" applyFont="1" applyBorder="1" applyAlignment="1">
      <alignment horizontal="center" vertical="center"/>
    </xf>
    <xf numFmtId="0" fontId="15" fillId="0" borderId="1" xfId="2" applyFont="1" applyBorder="1" applyAlignment="1">
      <alignment horizontal="center"/>
    </xf>
    <xf numFmtId="0" fontId="38" fillId="0" borderId="23" xfId="2" applyFont="1" applyBorder="1" applyAlignment="1">
      <alignment horizontal="center"/>
    </xf>
    <xf numFmtId="0" fontId="5" fillId="0" borderId="46" xfId="2" applyFont="1" applyBorder="1" applyAlignment="1">
      <alignment horizontal="center"/>
    </xf>
    <xf numFmtId="0" fontId="2" fillId="0" borderId="0" xfId="0" applyFont="1" applyAlignment="1">
      <alignment horizontal="center" vertical="center" wrapText="1"/>
    </xf>
    <xf numFmtId="0" fontId="53" fillId="0" borderId="20" xfId="2" applyFont="1" applyBorder="1" applyAlignment="1">
      <alignment horizontal="center" vertical="center"/>
    </xf>
    <xf numFmtId="44" fontId="40" fillId="0" borderId="15" xfId="0" applyNumberFormat="1" applyFont="1" applyFill="1" applyBorder="1" applyAlignment="1">
      <alignment horizontal="center" vertical="center"/>
    </xf>
    <xf numFmtId="44" fontId="40" fillId="0" borderId="29" xfId="0" applyNumberFormat="1" applyFont="1" applyFill="1" applyBorder="1" applyAlignment="1">
      <alignment horizontal="center" vertical="center"/>
    </xf>
    <xf numFmtId="44" fontId="40" fillId="0" borderId="30" xfId="0" applyNumberFormat="1" applyFont="1" applyFill="1" applyBorder="1" applyAlignment="1">
      <alignment horizontal="center" vertical="center"/>
    </xf>
    <xf numFmtId="44" fontId="40" fillId="0" borderId="31" xfId="0" applyNumberFormat="1" applyFont="1" applyFill="1" applyBorder="1" applyAlignment="1">
      <alignment horizontal="center" vertical="center"/>
    </xf>
    <xf numFmtId="44" fontId="40" fillId="22" borderId="15" xfId="0" applyNumberFormat="1" applyFont="1" applyFill="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center" vertical="center" wrapText="1"/>
    </xf>
    <xf numFmtId="0" fontId="3" fillId="2" borderId="17" xfId="2" applyFont="1" applyFill="1" applyBorder="1" applyAlignment="1" applyProtection="1">
      <alignment horizontal="center" vertical="center"/>
    </xf>
    <xf numFmtId="0" fontId="3" fillId="2" borderId="0" xfId="2" applyFont="1" applyFill="1" applyBorder="1" applyAlignment="1" applyProtection="1">
      <alignment horizontal="center" vertical="center" wrapText="1"/>
      <protection locked="0"/>
    </xf>
    <xf numFmtId="0" fontId="18" fillId="0" borderId="0" xfId="2" applyFont="1" applyBorder="1" applyProtection="1">
      <protection locked="0"/>
    </xf>
    <xf numFmtId="44" fontId="39" fillId="0" borderId="29" xfId="0" applyNumberFormat="1" applyFont="1" applyFill="1" applyBorder="1" applyAlignment="1">
      <alignment horizontal="center" vertical="center"/>
    </xf>
    <xf numFmtId="44" fontId="39" fillId="0" borderId="31" xfId="0" applyNumberFormat="1" applyFont="1" applyFill="1" applyBorder="1" applyAlignment="1">
      <alignment horizontal="center" vertical="center"/>
    </xf>
    <xf numFmtId="0" fontId="2" fillId="0" borderId="15" xfId="0" applyFont="1" applyBorder="1" applyAlignment="1">
      <alignment horizontal="center" vertical="center" wrapText="1"/>
    </xf>
    <xf numFmtId="44" fontId="33" fillId="12" borderId="29" xfId="0" applyNumberFormat="1" applyFont="1" applyFill="1" applyBorder="1" applyAlignment="1">
      <alignment horizontal="center" vertical="center"/>
    </xf>
    <xf numFmtId="44" fontId="33" fillId="12" borderId="31" xfId="0" applyNumberFormat="1" applyFont="1" applyFill="1" applyBorder="1" applyAlignment="1">
      <alignment horizontal="center" vertical="center"/>
    </xf>
    <xf numFmtId="0" fontId="50" fillId="13" borderId="17" xfId="0" applyFont="1" applyFill="1" applyBorder="1" applyAlignment="1">
      <alignment horizontal="center"/>
    </xf>
    <xf numFmtId="0" fontId="39" fillId="13" borderId="0" xfId="0" applyFont="1" applyFill="1" applyBorder="1" applyAlignment="1">
      <alignment horizontal="center" vertical="center"/>
    </xf>
    <xf numFmtId="44" fontId="39" fillId="22" borderId="29" xfId="0" applyNumberFormat="1" applyFont="1" applyFill="1" applyBorder="1" applyAlignment="1">
      <alignment horizontal="center" vertical="center"/>
    </xf>
    <xf numFmtId="44" fontId="39" fillId="22" borderId="30" xfId="0" applyNumberFormat="1" applyFont="1" applyFill="1" applyBorder="1" applyAlignment="1">
      <alignment horizontal="center" vertical="center"/>
    </xf>
    <xf numFmtId="44" fontId="39" fillId="22" borderId="31"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9" fillId="0" borderId="15" xfId="0" applyFont="1" applyBorder="1" applyAlignment="1">
      <alignment horizontal="center"/>
    </xf>
    <xf numFmtId="0" fontId="39" fillId="13" borderId="29" xfId="0" applyFont="1" applyFill="1" applyBorder="1" applyAlignment="1">
      <alignment horizontal="center" vertical="center"/>
    </xf>
    <xf numFmtId="0" fontId="39" fillId="13" borderId="30" xfId="0" applyFont="1" applyFill="1" applyBorder="1" applyAlignment="1">
      <alignment horizontal="center" vertical="center"/>
    </xf>
    <xf numFmtId="0" fontId="39" fillId="13" borderId="31"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18" xfId="0" applyFont="1" applyFill="1" applyBorder="1" applyAlignment="1">
      <alignment horizontal="center" vertical="center"/>
    </xf>
    <xf numFmtId="0" fontId="35" fillId="22" borderId="29" xfId="0" applyFont="1" applyFill="1" applyBorder="1" applyAlignment="1">
      <alignment horizontal="center" vertical="center"/>
    </xf>
    <xf numFmtId="0" fontId="35" fillId="22" borderId="31" xfId="0" applyFont="1" applyFill="1" applyBorder="1" applyAlignment="1">
      <alignment horizontal="center" vertical="center"/>
    </xf>
    <xf numFmtId="0" fontId="39" fillId="0" borderId="29" xfId="0" applyFont="1" applyFill="1" applyBorder="1" applyAlignment="1">
      <alignment horizontal="center" vertical="center"/>
    </xf>
    <xf numFmtId="0" fontId="39" fillId="0" borderId="31" xfId="0" applyFont="1" applyFill="1" applyBorder="1" applyAlignment="1">
      <alignment horizontal="center" vertical="center"/>
    </xf>
    <xf numFmtId="0" fontId="20" fillId="0" borderId="0" xfId="0" applyFont="1" applyBorder="1" applyAlignment="1">
      <alignment horizontal="left" vertical="center" wrapText="1"/>
    </xf>
    <xf numFmtId="0" fontId="9" fillId="0" borderId="15" xfId="0" applyFont="1" applyBorder="1" applyAlignment="1">
      <alignment horizontal="center"/>
    </xf>
    <xf numFmtId="0" fontId="18" fillId="0" borderId="0" xfId="0" applyFont="1" applyBorder="1"/>
    <xf numFmtId="0" fontId="2" fillId="0" borderId="1" xfId="0" applyFont="1" applyBorder="1" applyAlignment="1">
      <alignment wrapText="1"/>
    </xf>
    <xf numFmtId="0" fontId="63" fillId="0" borderId="56" xfId="6" applyFont="1" applyBorder="1" applyAlignment="1">
      <alignment horizontal="center" vertical="center"/>
    </xf>
    <xf numFmtId="0" fontId="64" fillId="0" borderId="52" xfId="6" applyFont="1" applyBorder="1" applyAlignment="1">
      <alignment horizontal="center" vertical="center" wrapText="1"/>
    </xf>
    <xf numFmtId="0" fontId="63" fillId="0" borderId="52" xfId="6" applyFont="1" applyBorder="1" applyAlignment="1">
      <alignment horizontal="center" vertical="center" wrapText="1"/>
    </xf>
    <xf numFmtId="0" fontId="64" fillId="0" borderId="52" xfId="6" applyFont="1" applyBorder="1" applyAlignment="1">
      <alignment horizontal="center" vertical="center"/>
    </xf>
    <xf numFmtId="0" fontId="65" fillId="28" borderId="52" xfId="6" applyFont="1" applyFill="1" applyBorder="1" applyAlignment="1">
      <alignment horizontal="left" vertical="center"/>
    </xf>
    <xf numFmtId="0" fontId="62" fillId="28" borderId="52" xfId="6" applyFont="1" applyFill="1" applyBorder="1" applyAlignment="1">
      <alignment horizontal="left" vertical="center" wrapText="1"/>
    </xf>
    <xf numFmtId="0" fontId="65" fillId="30" borderId="52" xfId="6" applyFont="1" applyFill="1" applyBorder="1" applyAlignment="1">
      <alignment horizontal="left" vertical="center" wrapText="1"/>
    </xf>
    <xf numFmtId="0" fontId="65" fillId="32" borderId="52" xfId="6" applyFont="1" applyFill="1" applyBorder="1" applyAlignment="1">
      <alignment horizontal="left" vertical="center" wrapText="1"/>
    </xf>
    <xf numFmtId="0" fontId="62" fillId="36" borderId="52" xfId="6" applyFont="1" applyFill="1" applyBorder="1" applyAlignment="1">
      <alignment horizontal="left" vertical="center" wrapText="1"/>
    </xf>
    <xf numFmtId="0" fontId="65" fillId="38" borderId="52" xfId="6" applyFont="1" applyFill="1" applyBorder="1" applyAlignment="1">
      <alignment vertical="center" wrapText="1"/>
    </xf>
    <xf numFmtId="0" fontId="62" fillId="28" borderId="52" xfId="6" applyFont="1" applyFill="1" applyBorder="1" applyAlignment="1">
      <alignment horizontal="left" vertical="center"/>
    </xf>
    <xf numFmtId="0" fontId="64" fillId="35" borderId="52" xfId="6" applyFont="1" applyFill="1" applyBorder="1" applyAlignment="1">
      <alignment horizontal="center" vertical="center"/>
    </xf>
    <xf numFmtId="0" fontId="62" fillId="39" borderId="52" xfId="6" applyFont="1" applyFill="1" applyBorder="1" applyAlignment="1">
      <alignment horizontal="left" vertical="center" wrapText="1"/>
    </xf>
    <xf numFmtId="0" fontId="62" fillId="41" borderId="52" xfId="6" applyFont="1" applyFill="1" applyBorder="1" applyAlignment="1">
      <alignment horizontal="left" vertical="center" wrapText="1"/>
    </xf>
    <xf numFmtId="0" fontId="62" fillId="43" borderId="52" xfId="6" applyFont="1" applyFill="1" applyBorder="1" applyAlignment="1">
      <alignment horizontal="left" vertical="center"/>
    </xf>
    <xf numFmtId="0" fontId="62" fillId="43" borderId="52" xfId="6" applyFont="1" applyFill="1" applyBorder="1" applyAlignment="1">
      <alignment vertical="center"/>
    </xf>
    <xf numFmtId="0" fontId="62" fillId="45" borderId="55" xfId="6" applyFont="1" applyFill="1" applyBorder="1" applyAlignment="1">
      <alignment horizontal="left" vertical="center"/>
    </xf>
    <xf numFmtId="0" fontId="62" fillId="47" borderId="54" xfId="6" applyFont="1" applyFill="1" applyBorder="1" applyAlignment="1">
      <alignment horizontal="left" vertical="center" wrapText="1"/>
    </xf>
    <xf numFmtId="0" fontId="62" fillId="49" borderId="58" xfId="6" applyFont="1" applyFill="1" applyBorder="1" applyAlignment="1">
      <alignment vertical="center" wrapText="1"/>
    </xf>
    <xf numFmtId="0" fontId="63" fillId="0" borderId="52" xfId="6" applyFont="1" applyBorder="1" applyAlignment="1">
      <alignment horizontal="center" vertical="center"/>
    </xf>
    <xf numFmtId="0" fontId="62" fillId="51" borderId="52" xfId="6" applyFont="1" applyFill="1" applyBorder="1" applyAlignment="1">
      <alignment horizontal="left" vertical="center" wrapText="1"/>
    </xf>
    <xf numFmtId="0" fontId="62" fillId="51" borderId="56" xfId="6" applyFont="1" applyFill="1" applyBorder="1" applyAlignment="1">
      <alignment horizontal="left" vertical="center" wrapText="1"/>
    </xf>
    <xf numFmtId="168" fontId="0" fillId="10" borderId="48" xfId="0" applyNumberFormat="1" applyFont="1" applyFill="1" applyBorder="1" applyAlignment="1" applyProtection="1">
      <alignment horizontal="center" vertical="center"/>
      <protection locked="0"/>
    </xf>
    <xf numFmtId="0" fontId="0" fillId="10" borderId="48" xfId="0" applyFill="1" applyBorder="1" applyProtection="1">
      <protection locked="0"/>
    </xf>
    <xf numFmtId="0" fontId="32" fillId="0" borderId="61" xfId="0" applyFont="1" applyBorder="1" applyAlignment="1">
      <alignment vertical="center" wrapText="1"/>
    </xf>
    <xf numFmtId="0" fontId="64" fillId="0" borderId="15" xfId="6" applyFont="1" applyBorder="1" applyAlignment="1">
      <alignment horizontal="center" vertical="center"/>
    </xf>
    <xf numFmtId="0" fontId="65" fillId="53" borderId="15" xfId="6" applyFont="1" applyFill="1" applyBorder="1" applyAlignment="1">
      <alignment vertical="center"/>
    </xf>
    <xf numFmtId="0" fontId="66" fillId="34" borderId="53" xfId="6" applyFont="1" applyFill="1" applyBorder="1" applyAlignment="1">
      <alignment horizontal="left" vertical="center" wrapText="1"/>
    </xf>
    <xf numFmtId="0" fontId="0" fillId="0" borderId="0" xfId="0" applyAlignment="1" applyProtection="1">
      <alignment vertical="center"/>
      <protection locked="0"/>
    </xf>
    <xf numFmtId="0" fontId="62" fillId="36" borderId="53" xfId="6" applyFont="1" applyFill="1" applyBorder="1" applyAlignment="1">
      <alignment horizontal="left" vertical="center" wrapText="1"/>
    </xf>
    <xf numFmtId="0" fontId="66" fillId="29" borderId="52" xfId="6" applyFont="1" applyFill="1" applyBorder="1" applyAlignment="1">
      <alignment horizontal="left" vertical="center" wrapText="1"/>
    </xf>
    <xf numFmtId="0" fontId="66" fillId="0" borderId="53" xfId="6" applyFont="1" applyBorder="1" applyAlignment="1">
      <alignment horizontal="left" vertical="center" wrapText="1"/>
    </xf>
    <xf numFmtId="0" fontId="66" fillId="0" borderId="53" xfId="6" applyFont="1" applyBorder="1" applyAlignment="1">
      <alignment vertical="center" wrapText="1"/>
    </xf>
    <xf numFmtId="0" fontId="66" fillId="31" borderId="53" xfId="6" applyFont="1" applyFill="1" applyBorder="1" applyAlignment="1">
      <alignment horizontal="left" vertical="center" wrapText="1"/>
    </xf>
    <xf numFmtId="0" fontId="66" fillId="33" borderId="53" xfId="6" applyFont="1" applyFill="1" applyBorder="1" applyAlignment="1">
      <alignment horizontal="left" vertical="center" wrapText="1"/>
    </xf>
    <xf numFmtId="0" fontId="66" fillId="0" borderId="53" xfId="6" applyFont="1" applyBorder="1" applyAlignment="1">
      <alignment vertical="center"/>
    </xf>
    <xf numFmtId="0" fontId="66" fillId="33" borderId="52" xfId="6" applyFont="1" applyFill="1" applyBorder="1" applyAlignment="1">
      <alignment horizontal="left" vertical="center" wrapText="1"/>
    </xf>
    <xf numFmtId="0" fontId="66" fillId="35" borderId="53" xfId="6" applyFont="1" applyFill="1" applyBorder="1" applyAlignment="1">
      <alignment horizontal="left" vertical="center"/>
    </xf>
    <xf numFmtId="0" fontId="66" fillId="35" borderId="53" xfId="6" applyFont="1" applyFill="1" applyBorder="1" applyAlignment="1">
      <alignment horizontal="left" vertical="center" wrapText="1"/>
    </xf>
    <xf numFmtId="0" fontId="66" fillId="37" borderId="54" xfId="6" applyFont="1" applyFill="1" applyBorder="1" applyAlignment="1">
      <alignment horizontal="left" vertical="center" wrapText="1"/>
    </xf>
    <xf numFmtId="0" fontId="66" fillId="37" borderId="55" xfId="6" applyFont="1" applyFill="1" applyBorder="1" applyAlignment="1">
      <alignment horizontal="left" vertical="center" wrapText="1"/>
    </xf>
    <xf numFmtId="0" fontId="66" fillId="37" borderId="60" xfId="6" applyFont="1" applyFill="1" applyBorder="1" applyAlignment="1">
      <alignment horizontal="left" vertical="center" wrapText="1"/>
    </xf>
    <xf numFmtId="0" fontId="66" fillId="0" borderId="58" xfId="6" applyFont="1" applyBorder="1" applyAlignment="1">
      <alignment horizontal="left" vertical="center" wrapText="1"/>
    </xf>
    <xf numFmtId="0" fontId="66" fillId="37" borderId="15" xfId="6" applyFont="1" applyFill="1" applyBorder="1" applyAlignment="1">
      <alignment horizontal="left" vertical="center" wrapText="1"/>
    </xf>
    <xf numFmtId="0" fontId="66" fillId="0" borderId="15" xfId="6" applyFont="1" applyBorder="1" applyAlignment="1">
      <alignment vertical="center"/>
    </xf>
    <xf numFmtId="0" fontId="66" fillId="27" borderId="57" xfId="6" applyFont="1" applyFill="1" applyBorder="1" applyAlignment="1">
      <alignment vertical="center" wrapText="1"/>
    </xf>
    <xf numFmtId="0" fontId="66" fillId="0" borderId="57" xfId="6" applyFont="1" applyBorder="1" applyAlignment="1">
      <alignment vertical="center"/>
    </xf>
    <xf numFmtId="0" fontId="66" fillId="27" borderId="52" xfId="6" applyFont="1" applyFill="1" applyBorder="1" applyAlignment="1">
      <alignment horizontal="left" vertical="center" wrapText="1"/>
    </xf>
    <xf numFmtId="0" fontId="66" fillId="29" borderId="54" xfId="6" applyFont="1" applyFill="1" applyBorder="1" applyAlignment="1">
      <alignment horizontal="left" vertical="center" wrapText="1"/>
    </xf>
    <xf numFmtId="0" fontId="66" fillId="31" borderId="52" xfId="6" applyFont="1" applyFill="1" applyBorder="1" applyAlignment="1">
      <alignment horizontal="left" vertical="center" wrapText="1"/>
    </xf>
    <xf numFmtId="0" fontId="66" fillId="0" borderId="52" xfId="6" applyFont="1" applyBorder="1" applyAlignment="1">
      <alignment horizontal="left" vertical="center" wrapText="1"/>
    </xf>
    <xf numFmtId="0" fontId="66" fillId="34" borderId="52" xfId="6" applyFont="1" applyFill="1" applyBorder="1" applyAlignment="1">
      <alignment horizontal="left" vertical="center" wrapText="1"/>
    </xf>
    <xf numFmtId="0" fontId="66" fillId="35" borderId="52" xfId="6" applyFont="1" applyFill="1" applyBorder="1" applyAlignment="1">
      <alignment horizontal="left" vertical="center" wrapText="1"/>
    </xf>
    <xf numFmtId="0" fontId="66" fillId="40" borderId="53" xfId="6" applyFont="1" applyFill="1" applyBorder="1" applyAlignment="1">
      <alignment horizontal="left" vertical="center" wrapText="1"/>
    </xf>
    <xf numFmtId="0" fontId="66" fillId="42" borderId="52" xfId="6" applyFont="1" applyFill="1" applyBorder="1" applyAlignment="1">
      <alignment horizontal="left" vertical="center" wrapText="1"/>
    </xf>
    <xf numFmtId="0" fontId="66" fillId="0" borderId="0" xfId="6" applyFont="1" applyAlignment="1">
      <alignment vertical="center"/>
    </xf>
    <xf numFmtId="0" fontId="66" fillId="0" borderId="52" xfId="6" applyFont="1" applyBorder="1" applyAlignment="1">
      <alignment vertical="center"/>
    </xf>
    <xf numFmtId="0" fontId="66" fillId="44" borderId="52" xfId="6" applyFont="1" applyFill="1" applyBorder="1" applyAlignment="1">
      <alignment horizontal="left" vertical="center" wrapText="1"/>
    </xf>
    <xf numFmtId="0" fontId="66" fillId="0" borderId="52" xfId="6" applyFont="1" applyBorder="1" applyAlignment="1">
      <alignment vertical="center" wrapText="1"/>
    </xf>
    <xf numFmtId="0" fontId="66" fillId="44" borderId="52" xfId="6" applyFont="1" applyFill="1" applyBorder="1" applyAlignment="1">
      <alignment vertical="center" wrapText="1"/>
    </xf>
    <xf numFmtId="0" fontId="66" fillId="44" borderId="54" xfId="6" applyFont="1" applyFill="1" applyBorder="1" applyAlignment="1">
      <alignment horizontal="left" vertical="center" wrapText="1"/>
    </xf>
    <xf numFmtId="0" fontId="66" fillId="46" borderId="52" xfId="6" applyFont="1" applyFill="1" applyBorder="1" applyAlignment="1">
      <alignment horizontal="left" vertical="center" wrapText="1"/>
    </xf>
    <xf numFmtId="0" fontId="66" fillId="34" borderId="52" xfId="6" applyFont="1" applyFill="1" applyBorder="1" applyAlignment="1">
      <alignment vertical="center" wrapText="1"/>
    </xf>
    <xf numFmtId="0" fontId="66" fillId="46" borderId="53" xfId="6" applyFont="1" applyFill="1" applyBorder="1" applyAlignment="1">
      <alignment horizontal="left" vertical="center" wrapText="1"/>
    </xf>
    <xf numFmtId="0" fontId="66" fillId="48" borderId="53" xfId="6" applyFont="1" applyFill="1" applyBorder="1" applyAlignment="1">
      <alignment vertical="center" wrapText="1"/>
    </xf>
    <xf numFmtId="0" fontId="66" fillId="0" borderId="52" xfId="6" applyFont="1" applyBorder="1" applyAlignment="1">
      <alignment horizontal="left" vertical="center"/>
    </xf>
    <xf numFmtId="0" fontId="66" fillId="48" borderId="57" xfId="6" applyFont="1" applyFill="1" applyBorder="1" applyAlignment="1">
      <alignment vertical="center" wrapText="1"/>
    </xf>
    <xf numFmtId="0" fontId="66" fillId="0" borderId="58" xfId="6" applyFont="1" applyBorder="1" applyAlignment="1">
      <alignment vertical="center" wrapText="1"/>
    </xf>
    <xf numFmtId="0" fontId="66" fillId="48" borderId="59" xfId="6" applyFont="1" applyFill="1" applyBorder="1" applyAlignment="1">
      <alignment horizontal="left" vertical="center" wrapText="1"/>
    </xf>
    <xf numFmtId="0" fontId="66" fillId="48" borderId="53" xfId="6" applyFont="1" applyFill="1" applyBorder="1" applyAlignment="1">
      <alignment horizontal="left" vertical="center" wrapText="1"/>
    </xf>
    <xf numFmtId="0" fontId="66" fillId="50" borderId="52" xfId="6" applyFont="1" applyFill="1" applyBorder="1" applyAlignment="1">
      <alignment vertical="center" wrapText="1"/>
    </xf>
    <xf numFmtId="0" fontId="66" fillId="52" borderId="52" xfId="6" applyFont="1" applyFill="1" applyBorder="1" applyAlignment="1">
      <alignment horizontal="left" vertical="center" wrapText="1"/>
    </xf>
    <xf numFmtId="0" fontId="66" fillId="52" borderId="56" xfId="6" applyFont="1" applyFill="1" applyBorder="1" applyAlignment="1">
      <alignment horizontal="left" vertical="center" wrapText="1"/>
    </xf>
    <xf numFmtId="0" fontId="66" fillId="34" borderId="58" xfId="6" applyFont="1" applyFill="1" applyBorder="1" applyAlignment="1">
      <alignment vertical="center" wrapText="1"/>
    </xf>
    <xf numFmtId="0" fontId="66" fillId="54" borderId="15" xfId="6" applyFont="1" applyFill="1" applyBorder="1" applyAlignment="1">
      <alignment vertical="center" wrapText="1"/>
    </xf>
  </cellXfs>
  <cellStyles count="7">
    <cellStyle name="Monétaire" xfId="1" builtinId="4"/>
    <cellStyle name="Normal" xfId="0" builtinId="0"/>
    <cellStyle name="Normal 2" xfId="5" xr:uid="{00000000-0005-0000-0000-000002000000}"/>
    <cellStyle name="Normal 3" xfId="3" xr:uid="{00000000-0005-0000-0000-000003000000}"/>
    <cellStyle name="Normal 4" xfId="6" xr:uid="{00000000-0005-0000-0000-000032000000}"/>
    <cellStyle name="Pourcentage" xfId="4" builtinId="5"/>
    <cellStyle name="TableStyleLight1" xfId="2"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6A6A6"/>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9293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F23"/>
  <sheetViews>
    <sheetView zoomScale="90" zoomScaleNormal="90" workbookViewId="0">
      <selection activeCell="A15" sqref="A15"/>
    </sheetView>
  </sheetViews>
  <sheetFormatPr baseColWidth="10" defaultRowHeight="15" x14ac:dyDescent="0.25"/>
  <cols>
    <col min="1" max="1" width="29.28515625" bestFit="1" customWidth="1"/>
    <col min="2" max="2" width="38.28515625" bestFit="1" customWidth="1"/>
  </cols>
  <sheetData>
    <row r="1" spans="1:6" ht="15" customHeight="1" x14ac:dyDescent="0.25">
      <c r="A1" s="318" t="s">
        <v>397</v>
      </c>
      <c r="B1" s="318"/>
      <c r="C1" s="318"/>
      <c r="D1" s="318"/>
      <c r="E1" s="318"/>
      <c r="F1" s="318"/>
    </row>
    <row r="2" spans="1:6" s="192" customFormat="1" x14ac:dyDescent="0.25">
      <c r="A2" s="191"/>
      <c r="B2" s="191"/>
      <c r="C2" s="191"/>
      <c r="D2" s="191"/>
    </row>
    <row r="3" spans="1:6" s="192" customFormat="1" x14ac:dyDescent="0.25">
      <c r="A3" s="191"/>
      <c r="B3" s="191"/>
      <c r="C3" s="191"/>
      <c r="D3" s="191"/>
    </row>
    <row r="4" spans="1:6" s="192" customFormat="1" ht="60.75" customHeight="1" x14ac:dyDescent="0.25">
      <c r="A4" s="319" t="s">
        <v>466</v>
      </c>
      <c r="B4" s="320"/>
      <c r="C4" s="320"/>
      <c r="D4" s="320"/>
      <c r="E4" s="320"/>
      <c r="F4" s="321"/>
    </row>
    <row r="5" spans="1:6" s="192" customFormat="1" x14ac:dyDescent="0.25">
      <c r="A5" s="191" t="s">
        <v>398</v>
      </c>
      <c r="B5" s="191"/>
      <c r="C5" s="191"/>
      <c r="D5" s="191"/>
    </row>
    <row r="6" spans="1:6" s="192" customFormat="1" x14ac:dyDescent="0.25">
      <c r="A6" s="193" t="s">
        <v>400</v>
      </c>
      <c r="B6" s="191"/>
      <c r="C6" s="191"/>
      <c r="D6" s="191"/>
    </row>
    <row r="7" spans="1:6" x14ac:dyDescent="0.25">
      <c r="A7" s="43"/>
      <c r="B7" t="s">
        <v>399</v>
      </c>
    </row>
    <row r="8" spans="1:6" x14ac:dyDescent="0.25">
      <c r="A8" s="108"/>
      <c r="B8" t="s">
        <v>402</v>
      </c>
    </row>
    <row r="9" spans="1:6" x14ac:dyDescent="0.25">
      <c r="A9" s="195"/>
      <c r="B9" t="s">
        <v>403</v>
      </c>
    </row>
    <row r="10" spans="1:6" x14ac:dyDescent="0.25">
      <c r="A10" s="115" t="s">
        <v>307</v>
      </c>
      <c r="B10" t="s">
        <v>401</v>
      </c>
    </row>
    <row r="12" spans="1:6" x14ac:dyDescent="0.25">
      <c r="A12" t="s">
        <v>468</v>
      </c>
    </row>
    <row r="13" spans="1:6" x14ac:dyDescent="0.25">
      <c r="A13" t="s">
        <v>469</v>
      </c>
    </row>
    <row r="14" spans="1:6" x14ac:dyDescent="0.25">
      <c r="A14" t="s">
        <v>470</v>
      </c>
    </row>
    <row r="19" spans="1:6" ht="15.75" x14ac:dyDescent="0.25">
      <c r="A19" s="199" t="s">
        <v>408</v>
      </c>
    </row>
    <row r="20" spans="1:6" ht="31.5" customHeight="1" x14ac:dyDescent="0.25">
      <c r="A20" s="322" t="s">
        <v>420</v>
      </c>
      <c r="B20" s="322"/>
      <c r="C20" s="322"/>
      <c r="D20" s="322"/>
      <c r="E20" s="322"/>
      <c r="F20" s="322"/>
    </row>
    <row r="21" spans="1:6" x14ac:dyDescent="0.25">
      <c r="A21" s="201"/>
      <c r="B21" s="201"/>
      <c r="C21" s="201"/>
      <c r="D21" s="201"/>
      <c r="E21" s="201"/>
      <c r="F21" s="201"/>
    </row>
    <row r="22" spans="1:6" x14ac:dyDescent="0.25">
      <c r="A22" s="200"/>
      <c r="B22" s="200"/>
      <c r="C22" s="200"/>
      <c r="D22" s="200"/>
      <c r="E22" s="200"/>
      <c r="F22" s="200"/>
    </row>
    <row r="23" spans="1:6" ht="30" customHeight="1" x14ac:dyDescent="0.25">
      <c r="A23" s="323" t="s">
        <v>421</v>
      </c>
      <c r="B23" s="323"/>
      <c r="C23" s="323"/>
      <c r="D23" s="323"/>
      <c r="E23" s="323"/>
      <c r="F23" s="323"/>
    </row>
  </sheetData>
  <mergeCells count="4">
    <mergeCell ref="A1:F1"/>
    <mergeCell ref="A4:F4"/>
    <mergeCell ref="A20:F20"/>
    <mergeCell ref="A23:F23"/>
  </mergeCells>
  <dataValidations count="1">
    <dataValidation type="list" errorStyle="information" allowBlank="1" showInputMessage="1" showErrorMessage="1" sqref="A10" xr:uid="{00000000-0002-0000-0000-000000000000}">
      <formula1>"Sélectionner ici, Gouvernance, Observatoire,Actions spécifiques annuelles,Filières-Actions transversales,Promotion-Communication,Apiculture,Arboriculture,Distribution,Grandes cultures,Lait, Maraichage,PPAM,RHD,Viandes,Viticulture"</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L209"/>
  <sheetViews>
    <sheetView tabSelected="1" zoomScale="70" zoomScaleNormal="70" workbookViewId="0">
      <selection activeCell="D3" sqref="D3:D180"/>
    </sheetView>
  </sheetViews>
  <sheetFormatPr baseColWidth="10" defaultColWidth="11.42578125" defaultRowHeight="15" x14ac:dyDescent="0.25"/>
  <cols>
    <col min="1" max="1" width="16.140625" style="424" bestFit="1" customWidth="1"/>
    <col min="2" max="2" width="34.28515625" style="424" customWidth="1"/>
    <col min="3" max="3" width="37.85546875" style="424" customWidth="1"/>
    <col min="4" max="4" width="50.7109375" style="424" customWidth="1"/>
    <col min="5" max="16384" width="11.42578125" style="148"/>
  </cols>
  <sheetData>
    <row r="1" spans="1:10 1026:1026" x14ac:dyDescent="0.25">
      <c r="A1" s="368" t="s">
        <v>396</v>
      </c>
      <c r="B1" s="368"/>
      <c r="C1" s="368"/>
      <c r="D1" s="368"/>
      <c r="E1" s="368"/>
      <c r="F1" s="368"/>
      <c r="G1" s="368"/>
      <c r="H1" s="368"/>
      <c r="I1" s="368"/>
      <c r="J1" s="368"/>
      <c r="AML1" s="161"/>
    </row>
    <row r="2" spans="1:10 1026:1026" ht="38.25" x14ac:dyDescent="0.25">
      <c r="A2" s="171" t="s">
        <v>321</v>
      </c>
      <c r="B2" s="172" t="s">
        <v>322</v>
      </c>
      <c r="C2" s="172" t="s">
        <v>323</v>
      </c>
      <c r="D2" s="173" t="s">
        <v>324</v>
      </c>
      <c r="E2" s="164" t="s">
        <v>260</v>
      </c>
      <c r="F2" s="164" t="s">
        <v>261</v>
      </c>
      <c r="G2" s="164" t="s">
        <v>262</v>
      </c>
      <c r="H2" s="164" t="s">
        <v>263</v>
      </c>
      <c r="I2" s="164" t="s">
        <v>264</v>
      </c>
      <c r="J2" s="165" t="s">
        <v>305</v>
      </c>
    </row>
    <row r="3" spans="1:10 1026:1026" ht="30" x14ac:dyDescent="0.25">
      <c r="A3" s="399" t="s">
        <v>143</v>
      </c>
      <c r="B3" s="400" t="s">
        <v>144</v>
      </c>
      <c r="C3" s="426" t="s">
        <v>145</v>
      </c>
      <c r="D3" s="427" t="s">
        <v>146</v>
      </c>
      <c r="E3" s="166"/>
      <c r="F3" s="166"/>
      <c r="G3" s="166"/>
      <c r="H3" s="166"/>
      <c r="I3" s="166"/>
      <c r="J3" s="167"/>
    </row>
    <row r="4" spans="1:10 1026:1026" ht="30" x14ac:dyDescent="0.25">
      <c r="A4" s="399" t="s">
        <v>143</v>
      </c>
      <c r="B4" s="400" t="s">
        <v>144</v>
      </c>
      <c r="C4" s="426" t="s">
        <v>145</v>
      </c>
      <c r="D4" s="427" t="s">
        <v>147</v>
      </c>
      <c r="E4" s="166"/>
      <c r="F4" s="166"/>
      <c r="G4" s="166"/>
      <c r="H4" s="166"/>
      <c r="I4" s="166"/>
      <c r="J4" s="167"/>
    </row>
    <row r="5" spans="1:10 1026:1026" ht="30" x14ac:dyDescent="0.25">
      <c r="A5" s="399" t="s">
        <v>143</v>
      </c>
      <c r="B5" s="400" t="s">
        <v>144</v>
      </c>
      <c r="C5" s="426" t="s">
        <v>145</v>
      </c>
      <c r="D5" s="427" t="s">
        <v>148</v>
      </c>
      <c r="E5" s="166"/>
      <c r="F5" s="166"/>
      <c r="G5" s="166"/>
      <c r="H5" s="166"/>
      <c r="I5" s="166"/>
      <c r="J5" s="167"/>
    </row>
    <row r="6" spans="1:10 1026:1026" ht="45" x14ac:dyDescent="0.25">
      <c r="A6" s="399" t="s">
        <v>143</v>
      </c>
      <c r="B6" s="400" t="s">
        <v>144</v>
      </c>
      <c r="C6" s="426" t="s">
        <v>145</v>
      </c>
      <c r="D6" s="427" t="s">
        <v>149</v>
      </c>
      <c r="E6" s="166"/>
      <c r="F6" s="166"/>
      <c r="G6" s="166"/>
      <c r="H6" s="166"/>
      <c r="I6" s="166"/>
      <c r="J6" s="167"/>
    </row>
    <row r="7" spans="1:10 1026:1026" ht="45" x14ac:dyDescent="0.25">
      <c r="A7" s="399" t="s">
        <v>143</v>
      </c>
      <c r="B7" s="400" t="s">
        <v>144</v>
      </c>
      <c r="C7" s="426" t="s">
        <v>150</v>
      </c>
      <c r="D7" s="427" t="s">
        <v>325</v>
      </c>
      <c r="E7" s="166"/>
      <c r="F7" s="166"/>
      <c r="G7" s="166"/>
      <c r="H7" s="166"/>
      <c r="I7" s="166"/>
      <c r="J7" s="167"/>
    </row>
    <row r="8" spans="1:10 1026:1026" ht="45" x14ac:dyDescent="0.25">
      <c r="A8" s="399" t="s">
        <v>143</v>
      </c>
      <c r="B8" s="400" t="s">
        <v>151</v>
      </c>
      <c r="C8" s="426" t="s">
        <v>152</v>
      </c>
      <c r="D8" s="427" t="s">
        <v>153</v>
      </c>
      <c r="E8" s="166"/>
      <c r="F8" s="166"/>
      <c r="G8" s="166"/>
      <c r="H8" s="166"/>
      <c r="I8" s="166"/>
      <c r="J8" s="167"/>
    </row>
    <row r="9" spans="1:10 1026:1026" ht="45" x14ac:dyDescent="0.25">
      <c r="A9" s="399" t="s">
        <v>143</v>
      </c>
      <c r="B9" s="400" t="s">
        <v>151</v>
      </c>
      <c r="C9" s="426" t="s">
        <v>152</v>
      </c>
      <c r="D9" s="427" t="s">
        <v>471</v>
      </c>
      <c r="E9" s="166"/>
      <c r="F9" s="166"/>
      <c r="G9" s="166"/>
      <c r="H9" s="166"/>
      <c r="I9" s="166"/>
      <c r="J9" s="167"/>
    </row>
    <row r="10" spans="1:10 1026:1026" ht="45" x14ac:dyDescent="0.25">
      <c r="A10" s="399" t="s">
        <v>143</v>
      </c>
      <c r="B10" s="400" t="s">
        <v>151</v>
      </c>
      <c r="C10" s="426" t="s">
        <v>152</v>
      </c>
      <c r="D10" s="428" t="s">
        <v>472</v>
      </c>
      <c r="E10" s="166"/>
      <c r="F10" s="166"/>
      <c r="G10" s="166"/>
      <c r="H10" s="166"/>
      <c r="I10" s="166"/>
      <c r="J10" s="167"/>
    </row>
    <row r="11" spans="1:10 1026:1026" ht="30" x14ac:dyDescent="0.25">
      <c r="A11" s="399" t="s">
        <v>143</v>
      </c>
      <c r="B11" s="400" t="s">
        <v>151</v>
      </c>
      <c r="C11" s="426" t="s">
        <v>326</v>
      </c>
      <c r="D11" s="427" t="s">
        <v>473</v>
      </c>
      <c r="E11" s="166"/>
      <c r="F11" s="166"/>
      <c r="G11" s="166"/>
      <c r="H11" s="166"/>
      <c r="I11" s="166"/>
      <c r="J11" s="167"/>
    </row>
    <row r="12" spans="1:10 1026:1026" ht="60" x14ac:dyDescent="0.25">
      <c r="A12" s="399" t="s">
        <v>143</v>
      </c>
      <c r="B12" s="400" t="s">
        <v>151</v>
      </c>
      <c r="C12" s="426" t="s">
        <v>327</v>
      </c>
      <c r="D12" s="427" t="s">
        <v>328</v>
      </c>
      <c r="E12" s="166"/>
      <c r="F12" s="166"/>
      <c r="G12" s="166"/>
      <c r="H12" s="166"/>
      <c r="I12" s="166"/>
      <c r="J12" s="167"/>
    </row>
    <row r="13" spans="1:10 1026:1026" ht="45" x14ac:dyDescent="0.25">
      <c r="A13" s="399" t="s">
        <v>143</v>
      </c>
      <c r="B13" s="400" t="s">
        <v>151</v>
      </c>
      <c r="C13" s="426" t="s">
        <v>474</v>
      </c>
      <c r="D13" s="427" t="s">
        <v>329</v>
      </c>
      <c r="E13" s="166"/>
      <c r="F13" s="166"/>
      <c r="G13" s="166"/>
      <c r="H13" s="166"/>
      <c r="I13" s="166"/>
      <c r="J13" s="167"/>
    </row>
    <row r="14" spans="1:10 1026:1026" ht="45" x14ac:dyDescent="0.25">
      <c r="A14" s="399" t="s">
        <v>143</v>
      </c>
      <c r="B14" s="400" t="s">
        <v>151</v>
      </c>
      <c r="C14" s="426" t="s">
        <v>474</v>
      </c>
      <c r="D14" s="427" t="s">
        <v>475</v>
      </c>
      <c r="E14" s="166"/>
      <c r="F14" s="166"/>
      <c r="G14" s="166"/>
      <c r="H14" s="166"/>
      <c r="I14" s="166"/>
      <c r="J14" s="167"/>
    </row>
    <row r="15" spans="1:10 1026:1026" ht="30" x14ac:dyDescent="0.25">
      <c r="A15" s="399" t="s">
        <v>143</v>
      </c>
      <c r="B15" s="401" t="s">
        <v>154</v>
      </c>
      <c r="C15" s="426" t="s">
        <v>330</v>
      </c>
      <c r="D15" s="427" t="s">
        <v>476</v>
      </c>
      <c r="E15" s="166"/>
      <c r="F15" s="166"/>
      <c r="G15" s="166"/>
      <c r="H15" s="166"/>
      <c r="I15" s="166"/>
      <c r="J15" s="167"/>
    </row>
    <row r="16" spans="1:10 1026:1026" ht="30" x14ac:dyDescent="0.25">
      <c r="A16" s="399" t="s">
        <v>143</v>
      </c>
      <c r="B16" s="401" t="s">
        <v>154</v>
      </c>
      <c r="C16" s="426" t="s">
        <v>155</v>
      </c>
      <c r="D16" s="427" t="s">
        <v>156</v>
      </c>
      <c r="E16" s="166"/>
      <c r="F16" s="166"/>
      <c r="G16" s="166"/>
      <c r="H16" s="166"/>
      <c r="I16" s="166"/>
      <c r="J16" s="167"/>
    </row>
    <row r="17" spans="1:10" ht="30" x14ac:dyDescent="0.25">
      <c r="A17" s="399" t="s">
        <v>143</v>
      </c>
      <c r="B17" s="401" t="s">
        <v>154</v>
      </c>
      <c r="C17" s="426" t="s">
        <v>155</v>
      </c>
      <c r="D17" s="427" t="s">
        <v>477</v>
      </c>
      <c r="E17" s="166"/>
      <c r="F17" s="166"/>
      <c r="G17" s="166"/>
      <c r="H17" s="166"/>
      <c r="I17" s="166"/>
      <c r="J17" s="167"/>
    </row>
    <row r="18" spans="1:10" ht="30" x14ac:dyDescent="0.25">
      <c r="A18" s="399" t="s">
        <v>143</v>
      </c>
      <c r="B18" s="401" t="s">
        <v>154</v>
      </c>
      <c r="C18" s="426" t="s">
        <v>155</v>
      </c>
      <c r="D18" s="427" t="s">
        <v>157</v>
      </c>
      <c r="E18" s="166"/>
      <c r="F18" s="166"/>
      <c r="G18" s="166"/>
      <c r="H18" s="166"/>
      <c r="I18" s="166"/>
      <c r="J18" s="167"/>
    </row>
    <row r="19" spans="1:10" ht="30" x14ac:dyDescent="0.25">
      <c r="A19" s="399" t="s">
        <v>143</v>
      </c>
      <c r="B19" s="401" t="s">
        <v>154</v>
      </c>
      <c r="C19" s="426" t="s">
        <v>155</v>
      </c>
      <c r="D19" s="427" t="s">
        <v>158</v>
      </c>
      <c r="E19" s="166"/>
      <c r="F19" s="166"/>
      <c r="G19" s="166"/>
      <c r="H19" s="166"/>
      <c r="I19" s="166"/>
      <c r="J19" s="167"/>
    </row>
    <row r="20" spans="1:10" ht="30" x14ac:dyDescent="0.25">
      <c r="A20" s="399" t="s">
        <v>143</v>
      </c>
      <c r="B20" s="401" t="s">
        <v>154</v>
      </c>
      <c r="C20" s="426" t="s">
        <v>159</v>
      </c>
      <c r="D20" s="427" t="s">
        <v>160</v>
      </c>
      <c r="E20" s="166"/>
      <c r="F20" s="166"/>
      <c r="G20" s="166"/>
      <c r="H20" s="166"/>
      <c r="I20" s="166"/>
      <c r="J20" s="167"/>
    </row>
    <row r="21" spans="1:10" ht="30" x14ac:dyDescent="0.25">
      <c r="A21" s="399" t="s">
        <v>143</v>
      </c>
      <c r="B21" s="401" t="s">
        <v>154</v>
      </c>
      <c r="C21" s="426" t="s">
        <v>159</v>
      </c>
      <c r="D21" s="427" t="s">
        <v>161</v>
      </c>
      <c r="E21" s="166"/>
      <c r="F21" s="166"/>
      <c r="G21" s="166"/>
      <c r="H21" s="166"/>
      <c r="I21" s="166"/>
      <c r="J21" s="167"/>
    </row>
    <row r="22" spans="1:10" ht="30" x14ac:dyDescent="0.25">
      <c r="A22" s="399" t="s">
        <v>143</v>
      </c>
      <c r="B22" s="401" t="s">
        <v>154</v>
      </c>
      <c r="C22" s="426" t="s">
        <v>159</v>
      </c>
      <c r="D22" s="427" t="s">
        <v>162</v>
      </c>
      <c r="E22" s="166"/>
      <c r="F22" s="166"/>
      <c r="G22" s="166"/>
      <c r="H22" s="166"/>
      <c r="I22" s="166"/>
      <c r="J22" s="167"/>
    </row>
    <row r="23" spans="1:10" ht="30" x14ac:dyDescent="0.25">
      <c r="A23" s="399" t="s">
        <v>143</v>
      </c>
      <c r="B23" s="401" t="s">
        <v>154</v>
      </c>
      <c r="C23" s="426" t="s">
        <v>159</v>
      </c>
      <c r="D23" s="427" t="s">
        <v>163</v>
      </c>
      <c r="E23" s="166"/>
      <c r="F23" s="166"/>
      <c r="G23" s="166"/>
      <c r="H23" s="166"/>
      <c r="I23" s="166"/>
      <c r="J23" s="167"/>
    </row>
    <row r="24" spans="1:10" ht="30" x14ac:dyDescent="0.25">
      <c r="A24" s="399" t="s">
        <v>143</v>
      </c>
      <c r="B24" s="401" t="s">
        <v>154</v>
      </c>
      <c r="C24" s="426" t="s">
        <v>159</v>
      </c>
      <c r="D24" s="427" t="s">
        <v>164</v>
      </c>
      <c r="E24" s="166"/>
      <c r="F24" s="166"/>
      <c r="G24" s="166"/>
      <c r="H24" s="166"/>
      <c r="I24" s="166"/>
      <c r="J24" s="167"/>
    </row>
    <row r="25" spans="1:10" ht="30" x14ac:dyDescent="0.25">
      <c r="A25" s="399" t="s">
        <v>143</v>
      </c>
      <c r="B25" s="401" t="s">
        <v>154</v>
      </c>
      <c r="C25" s="426" t="s">
        <v>159</v>
      </c>
      <c r="D25" s="428" t="s">
        <v>165</v>
      </c>
      <c r="E25" s="166"/>
      <c r="F25" s="166"/>
      <c r="G25" s="166"/>
      <c r="H25" s="166"/>
      <c r="I25" s="166"/>
      <c r="J25" s="167"/>
    </row>
    <row r="26" spans="1:10" ht="30" x14ac:dyDescent="0.25">
      <c r="A26" s="399" t="s">
        <v>143</v>
      </c>
      <c r="B26" s="401" t="s">
        <v>154</v>
      </c>
      <c r="C26" s="426" t="s">
        <v>478</v>
      </c>
      <c r="D26" s="427" t="s">
        <v>166</v>
      </c>
      <c r="E26" s="166"/>
      <c r="F26" s="166"/>
      <c r="G26" s="166"/>
      <c r="H26" s="166"/>
      <c r="I26" s="166"/>
      <c r="J26" s="167"/>
    </row>
    <row r="27" spans="1:10" ht="45" x14ac:dyDescent="0.25">
      <c r="A27" s="399" t="s">
        <v>143</v>
      </c>
      <c r="B27" s="401" t="s">
        <v>154</v>
      </c>
      <c r="C27" s="426" t="s">
        <v>167</v>
      </c>
      <c r="D27" s="427" t="s">
        <v>168</v>
      </c>
      <c r="E27" s="166"/>
      <c r="F27" s="166"/>
      <c r="G27" s="166"/>
      <c r="H27" s="166"/>
      <c r="I27" s="166"/>
      <c r="J27" s="167"/>
    </row>
    <row r="28" spans="1:10" ht="30" x14ac:dyDescent="0.25">
      <c r="A28" s="399" t="s">
        <v>143</v>
      </c>
      <c r="B28" s="401" t="s">
        <v>169</v>
      </c>
      <c r="C28" s="426" t="s">
        <v>170</v>
      </c>
      <c r="D28" s="427" t="s">
        <v>479</v>
      </c>
      <c r="E28" s="166"/>
      <c r="F28" s="166"/>
      <c r="G28" s="166"/>
      <c r="H28" s="166"/>
      <c r="I28" s="166"/>
      <c r="J28" s="167"/>
    </row>
    <row r="29" spans="1:10" ht="30" x14ac:dyDescent="0.25">
      <c r="A29" s="399" t="s">
        <v>143</v>
      </c>
      <c r="B29" s="401" t="s">
        <v>169</v>
      </c>
      <c r="C29" s="426" t="s">
        <v>170</v>
      </c>
      <c r="D29" s="428" t="s">
        <v>171</v>
      </c>
      <c r="E29" s="166"/>
      <c r="F29" s="166"/>
      <c r="G29" s="166"/>
      <c r="H29" s="166"/>
      <c r="I29" s="166"/>
      <c r="J29" s="167"/>
    </row>
    <row r="30" spans="1:10" ht="30" x14ac:dyDescent="0.25">
      <c r="A30" s="399" t="s">
        <v>143</v>
      </c>
      <c r="B30" s="401" t="s">
        <v>169</v>
      </c>
      <c r="C30" s="426" t="s">
        <v>170</v>
      </c>
      <c r="D30" s="427" t="s">
        <v>172</v>
      </c>
      <c r="E30" s="166"/>
      <c r="F30" s="166"/>
      <c r="G30" s="166"/>
      <c r="H30" s="166"/>
      <c r="I30" s="166"/>
      <c r="J30" s="167"/>
    </row>
    <row r="31" spans="1:10" ht="30" x14ac:dyDescent="0.25">
      <c r="A31" s="399" t="s">
        <v>143</v>
      </c>
      <c r="B31" s="401" t="s">
        <v>169</v>
      </c>
      <c r="C31" s="426" t="s">
        <v>170</v>
      </c>
      <c r="D31" s="427" t="s">
        <v>173</v>
      </c>
      <c r="E31" s="166"/>
      <c r="F31" s="166"/>
      <c r="G31" s="166"/>
      <c r="H31" s="166"/>
      <c r="I31" s="166"/>
      <c r="J31" s="167"/>
    </row>
    <row r="32" spans="1:10" ht="30" x14ac:dyDescent="0.25">
      <c r="A32" s="399" t="s">
        <v>143</v>
      </c>
      <c r="B32" s="401" t="s">
        <v>169</v>
      </c>
      <c r="C32" s="426" t="s">
        <v>170</v>
      </c>
      <c r="D32" s="427" t="s">
        <v>480</v>
      </c>
      <c r="E32" s="166"/>
      <c r="F32" s="166"/>
      <c r="G32" s="166"/>
      <c r="H32" s="166"/>
      <c r="I32" s="166"/>
      <c r="J32" s="167"/>
    </row>
    <row r="33" spans="1:10" ht="30" x14ac:dyDescent="0.25">
      <c r="A33" s="399" t="s">
        <v>143</v>
      </c>
      <c r="B33" s="401" t="s">
        <v>169</v>
      </c>
      <c r="C33" s="426" t="s">
        <v>636</v>
      </c>
      <c r="D33" s="427" t="s">
        <v>174</v>
      </c>
      <c r="E33" s="166"/>
      <c r="F33" s="166"/>
      <c r="G33" s="166"/>
      <c r="H33" s="166"/>
      <c r="I33" s="166"/>
      <c r="J33" s="167"/>
    </row>
    <row r="34" spans="1:10" ht="30" x14ac:dyDescent="0.25">
      <c r="A34" s="399" t="s">
        <v>143</v>
      </c>
      <c r="B34" s="401" t="s">
        <v>169</v>
      </c>
      <c r="C34" s="426" t="s">
        <v>636</v>
      </c>
      <c r="D34" s="427" t="s">
        <v>331</v>
      </c>
      <c r="E34" s="166"/>
      <c r="F34" s="166"/>
      <c r="G34" s="166"/>
      <c r="H34" s="166"/>
      <c r="I34" s="166"/>
      <c r="J34" s="167"/>
    </row>
    <row r="35" spans="1:10" ht="30" x14ac:dyDescent="0.25">
      <c r="A35" s="399" t="s">
        <v>143</v>
      </c>
      <c r="B35" s="401" t="s">
        <v>169</v>
      </c>
      <c r="C35" s="426" t="s">
        <v>636</v>
      </c>
      <c r="D35" s="427" t="s">
        <v>332</v>
      </c>
      <c r="E35" s="166"/>
      <c r="F35" s="166"/>
      <c r="G35" s="166"/>
      <c r="H35" s="166"/>
      <c r="I35" s="166"/>
      <c r="J35" s="167"/>
    </row>
    <row r="36" spans="1:10" ht="30" x14ac:dyDescent="0.25">
      <c r="A36" s="399" t="s">
        <v>143</v>
      </c>
      <c r="B36" s="401" t="s">
        <v>169</v>
      </c>
      <c r="C36" s="426" t="s">
        <v>636</v>
      </c>
      <c r="D36" s="427" t="s">
        <v>333</v>
      </c>
      <c r="E36" s="166"/>
      <c r="F36" s="166"/>
      <c r="G36" s="166"/>
      <c r="H36" s="166"/>
      <c r="I36" s="166"/>
      <c r="J36" s="167"/>
    </row>
    <row r="37" spans="1:10" ht="30" x14ac:dyDescent="0.25">
      <c r="A37" s="399" t="s">
        <v>143</v>
      </c>
      <c r="B37" s="401" t="s">
        <v>169</v>
      </c>
      <c r="C37" s="426" t="s">
        <v>636</v>
      </c>
      <c r="D37" s="427" t="s">
        <v>334</v>
      </c>
      <c r="E37" s="166"/>
      <c r="F37" s="166"/>
      <c r="G37" s="166"/>
      <c r="H37" s="166"/>
      <c r="I37" s="166"/>
      <c r="J37" s="167"/>
    </row>
    <row r="38" spans="1:10" ht="45" x14ac:dyDescent="0.25">
      <c r="A38" s="399" t="s">
        <v>143</v>
      </c>
      <c r="B38" s="401" t="s">
        <v>169</v>
      </c>
      <c r="C38" s="426" t="s">
        <v>175</v>
      </c>
      <c r="D38" s="428" t="s">
        <v>176</v>
      </c>
      <c r="E38" s="166"/>
      <c r="F38" s="166"/>
      <c r="G38" s="166"/>
      <c r="H38" s="166"/>
      <c r="I38" s="166"/>
      <c r="J38" s="167"/>
    </row>
    <row r="39" spans="1:10" ht="45" x14ac:dyDescent="0.25">
      <c r="A39" s="399" t="s">
        <v>143</v>
      </c>
      <c r="B39" s="401" t="s">
        <v>169</v>
      </c>
      <c r="C39" s="426" t="s">
        <v>177</v>
      </c>
      <c r="D39" s="427" t="s">
        <v>178</v>
      </c>
      <c r="E39" s="166"/>
      <c r="F39" s="166"/>
      <c r="G39" s="166"/>
      <c r="H39" s="166"/>
      <c r="I39" s="166"/>
      <c r="J39" s="167"/>
    </row>
    <row r="40" spans="1:10" ht="30" x14ac:dyDescent="0.25">
      <c r="A40" s="397" t="s">
        <v>422</v>
      </c>
      <c r="B40" s="402" t="s">
        <v>423</v>
      </c>
      <c r="C40" s="429" t="s">
        <v>481</v>
      </c>
      <c r="D40" s="427" t="s">
        <v>482</v>
      </c>
      <c r="E40" s="166"/>
      <c r="F40" s="166"/>
      <c r="G40" s="166"/>
      <c r="H40" s="166"/>
      <c r="I40" s="166"/>
      <c r="J40" s="167"/>
    </row>
    <row r="41" spans="1:10" ht="30" x14ac:dyDescent="0.25">
      <c r="A41" s="397" t="s">
        <v>422</v>
      </c>
      <c r="B41" s="402" t="s">
        <v>423</v>
      </c>
      <c r="C41" s="429" t="s">
        <v>483</v>
      </c>
      <c r="D41" s="427" t="s">
        <v>484</v>
      </c>
      <c r="E41" s="166"/>
      <c r="F41" s="166"/>
      <c r="G41" s="166"/>
      <c r="H41" s="166"/>
      <c r="I41" s="166"/>
      <c r="J41" s="167"/>
    </row>
    <row r="42" spans="1:10" x14ac:dyDescent="0.25">
      <c r="A42" s="397" t="s">
        <v>422</v>
      </c>
      <c r="B42" s="402" t="s">
        <v>424</v>
      </c>
      <c r="C42" s="429" t="s">
        <v>485</v>
      </c>
      <c r="D42" s="427" t="s">
        <v>486</v>
      </c>
      <c r="E42" s="166"/>
      <c r="F42" s="166"/>
      <c r="G42" s="166"/>
      <c r="H42" s="166"/>
      <c r="I42" s="166"/>
      <c r="J42" s="167"/>
    </row>
    <row r="43" spans="1:10" ht="30" x14ac:dyDescent="0.25">
      <c r="A43" s="397" t="s">
        <v>422</v>
      </c>
      <c r="B43" s="402" t="s">
        <v>425</v>
      </c>
      <c r="C43" s="429" t="s">
        <v>487</v>
      </c>
      <c r="D43" s="427" t="s">
        <v>488</v>
      </c>
      <c r="E43" s="166"/>
      <c r="F43" s="166"/>
      <c r="G43" s="166"/>
      <c r="H43" s="166"/>
      <c r="I43" s="166"/>
      <c r="J43" s="167"/>
    </row>
    <row r="44" spans="1:10" ht="30" x14ac:dyDescent="0.25">
      <c r="A44" s="397" t="s">
        <v>179</v>
      </c>
      <c r="B44" s="403" t="s">
        <v>180</v>
      </c>
      <c r="C44" s="430" t="s">
        <v>181</v>
      </c>
      <c r="D44" s="427" t="s">
        <v>182</v>
      </c>
      <c r="E44" s="166"/>
      <c r="F44" s="166"/>
      <c r="G44" s="166"/>
      <c r="H44" s="166"/>
      <c r="I44" s="166"/>
      <c r="J44" s="167"/>
    </row>
    <row r="45" spans="1:10" ht="45" x14ac:dyDescent="0.25">
      <c r="A45" s="397" t="s">
        <v>179</v>
      </c>
      <c r="B45" s="403" t="s">
        <v>180</v>
      </c>
      <c r="C45" s="430" t="s">
        <v>183</v>
      </c>
      <c r="D45" s="427" t="s">
        <v>184</v>
      </c>
      <c r="E45" s="166"/>
      <c r="F45" s="166"/>
      <c r="G45" s="166"/>
      <c r="H45" s="166"/>
      <c r="I45" s="166"/>
      <c r="J45" s="167"/>
    </row>
    <row r="46" spans="1:10" ht="30" x14ac:dyDescent="0.25">
      <c r="A46" s="397" t="s">
        <v>179</v>
      </c>
      <c r="B46" s="403" t="s">
        <v>180</v>
      </c>
      <c r="C46" s="430" t="s">
        <v>335</v>
      </c>
      <c r="D46" s="427" t="s">
        <v>185</v>
      </c>
      <c r="E46" s="166"/>
      <c r="F46" s="166"/>
      <c r="G46" s="166"/>
      <c r="H46" s="166"/>
      <c r="I46" s="166"/>
      <c r="J46" s="167"/>
    </row>
    <row r="47" spans="1:10" ht="30" x14ac:dyDescent="0.25">
      <c r="A47" s="397" t="s">
        <v>179</v>
      </c>
      <c r="B47" s="403" t="s">
        <v>336</v>
      </c>
      <c r="C47" s="430" t="s">
        <v>186</v>
      </c>
      <c r="D47" s="427" t="s">
        <v>187</v>
      </c>
      <c r="E47" s="166"/>
      <c r="F47" s="166"/>
      <c r="G47" s="166"/>
      <c r="H47" s="166"/>
      <c r="I47" s="166"/>
      <c r="J47" s="167"/>
    </row>
    <row r="48" spans="1:10" ht="30" x14ac:dyDescent="0.25">
      <c r="A48" s="397" t="s">
        <v>179</v>
      </c>
      <c r="B48" s="403" t="s">
        <v>188</v>
      </c>
      <c r="C48" s="430" t="s">
        <v>189</v>
      </c>
      <c r="D48" s="427" t="s">
        <v>190</v>
      </c>
      <c r="E48" s="166"/>
      <c r="F48" s="166"/>
      <c r="G48" s="166"/>
      <c r="H48" s="166"/>
      <c r="I48" s="166"/>
      <c r="J48" s="167"/>
    </row>
    <row r="49" spans="1:10" ht="54.75" customHeight="1" x14ac:dyDescent="0.25">
      <c r="A49" s="397" t="s">
        <v>179</v>
      </c>
      <c r="B49" s="403" t="s">
        <v>188</v>
      </c>
      <c r="C49" s="430" t="s">
        <v>637</v>
      </c>
      <c r="D49" s="427" t="s">
        <v>191</v>
      </c>
      <c r="E49" s="166"/>
      <c r="F49" s="166"/>
      <c r="G49" s="166"/>
      <c r="H49" s="166"/>
      <c r="I49" s="166"/>
      <c r="J49" s="167"/>
    </row>
    <row r="50" spans="1:10" ht="45" x14ac:dyDescent="0.25">
      <c r="A50" s="397" t="s">
        <v>179</v>
      </c>
      <c r="B50" s="403" t="s">
        <v>192</v>
      </c>
      <c r="C50" s="430" t="s">
        <v>193</v>
      </c>
      <c r="D50" s="427" t="s">
        <v>194</v>
      </c>
      <c r="E50" s="166"/>
      <c r="F50" s="166"/>
      <c r="G50" s="166"/>
      <c r="H50" s="166"/>
      <c r="I50" s="166"/>
      <c r="J50" s="167"/>
    </row>
    <row r="51" spans="1:10" ht="60" x14ac:dyDescent="0.25">
      <c r="A51" s="397" t="s">
        <v>179</v>
      </c>
      <c r="B51" s="403" t="s">
        <v>192</v>
      </c>
      <c r="C51" s="430" t="s">
        <v>195</v>
      </c>
      <c r="D51" s="427" t="s">
        <v>196</v>
      </c>
      <c r="E51" s="166"/>
      <c r="F51" s="166"/>
      <c r="G51" s="166"/>
      <c r="H51" s="166"/>
      <c r="I51" s="166"/>
      <c r="J51" s="167"/>
    </row>
    <row r="52" spans="1:10" ht="45" x14ac:dyDescent="0.25">
      <c r="A52" s="397" t="s">
        <v>179</v>
      </c>
      <c r="B52" s="403" t="s">
        <v>192</v>
      </c>
      <c r="C52" s="430" t="s">
        <v>337</v>
      </c>
      <c r="D52" s="427" t="s">
        <v>197</v>
      </c>
      <c r="E52" s="166"/>
      <c r="F52" s="166"/>
      <c r="G52" s="166"/>
      <c r="H52" s="166"/>
      <c r="I52" s="166"/>
      <c r="J52" s="167"/>
    </row>
    <row r="53" spans="1:10" ht="45" x14ac:dyDescent="0.25">
      <c r="A53" s="397" t="s">
        <v>179</v>
      </c>
      <c r="B53" s="403" t="s">
        <v>192</v>
      </c>
      <c r="C53" s="430" t="s">
        <v>489</v>
      </c>
      <c r="D53" s="428" t="s">
        <v>490</v>
      </c>
      <c r="E53" s="166"/>
      <c r="F53" s="166"/>
      <c r="G53" s="166"/>
      <c r="H53" s="166"/>
      <c r="I53" s="166"/>
      <c r="J53" s="167"/>
    </row>
    <row r="54" spans="1:10" ht="45" x14ac:dyDescent="0.25">
      <c r="A54" s="397" t="s">
        <v>179</v>
      </c>
      <c r="B54" s="403" t="s">
        <v>192</v>
      </c>
      <c r="C54" s="430" t="s">
        <v>489</v>
      </c>
      <c r="D54" s="431" t="s">
        <v>491</v>
      </c>
      <c r="E54" s="166"/>
      <c r="F54" s="166"/>
      <c r="G54" s="166"/>
      <c r="H54" s="166"/>
      <c r="I54" s="166"/>
      <c r="J54" s="167"/>
    </row>
    <row r="55" spans="1:10" ht="45" x14ac:dyDescent="0.25">
      <c r="A55" s="397" t="s">
        <v>179</v>
      </c>
      <c r="B55" s="403" t="s">
        <v>192</v>
      </c>
      <c r="C55" s="430" t="s">
        <v>492</v>
      </c>
      <c r="D55" s="431" t="s">
        <v>338</v>
      </c>
      <c r="E55" s="166"/>
      <c r="F55" s="166"/>
      <c r="G55" s="166"/>
      <c r="H55" s="166"/>
      <c r="I55" s="166"/>
      <c r="J55" s="167"/>
    </row>
    <row r="56" spans="1:10" ht="30" x14ac:dyDescent="0.25">
      <c r="A56" s="397" t="s">
        <v>179</v>
      </c>
      <c r="B56" s="403" t="s">
        <v>198</v>
      </c>
      <c r="C56" s="430" t="s">
        <v>199</v>
      </c>
      <c r="D56" s="431" t="s">
        <v>200</v>
      </c>
      <c r="E56" s="166"/>
      <c r="F56" s="166"/>
      <c r="G56" s="166"/>
      <c r="H56" s="166"/>
      <c r="I56" s="166"/>
      <c r="J56" s="167"/>
    </row>
    <row r="57" spans="1:10" ht="30" x14ac:dyDescent="0.25">
      <c r="A57" s="397" t="s">
        <v>179</v>
      </c>
      <c r="B57" s="403" t="s">
        <v>198</v>
      </c>
      <c r="C57" s="430" t="s">
        <v>201</v>
      </c>
      <c r="D57" s="431" t="s">
        <v>202</v>
      </c>
      <c r="E57" s="166"/>
      <c r="F57" s="166"/>
      <c r="G57" s="166"/>
      <c r="H57" s="166"/>
      <c r="I57" s="166"/>
      <c r="J57" s="167"/>
    </row>
    <row r="58" spans="1:10" ht="30" x14ac:dyDescent="0.25">
      <c r="A58" s="397" t="s">
        <v>179</v>
      </c>
      <c r="B58" s="403" t="s">
        <v>198</v>
      </c>
      <c r="C58" s="430" t="s">
        <v>339</v>
      </c>
      <c r="D58" s="427" t="s">
        <v>340</v>
      </c>
      <c r="E58" s="166"/>
      <c r="F58" s="166"/>
      <c r="G58" s="166"/>
      <c r="H58" s="166"/>
      <c r="I58" s="166"/>
      <c r="J58" s="167"/>
    </row>
    <row r="59" spans="1:10" ht="30" x14ac:dyDescent="0.25">
      <c r="A59" s="397" t="s">
        <v>179</v>
      </c>
      <c r="B59" s="403" t="s">
        <v>341</v>
      </c>
      <c r="C59" s="430" t="s">
        <v>342</v>
      </c>
      <c r="D59" s="427" t="s">
        <v>343</v>
      </c>
      <c r="E59" s="166"/>
      <c r="F59" s="166"/>
      <c r="G59" s="166"/>
      <c r="H59" s="166"/>
      <c r="I59" s="166"/>
      <c r="J59" s="167"/>
    </row>
    <row r="60" spans="1:10" ht="30" x14ac:dyDescent="0.25">
      <c r="A60" s="397" t="s">
        <v>179</v>
      </c>
      <c r="B60" s="403" t="s">
        <v>344</v>
      </c>
      <c r="C60" s="432" t="s">
        <v>345</v>
      </c>
      <c r="D60" s="427" t="s">
        <v>346</v>
      </c>
      <c r="E60" s="166"/>
      <c r="F60" s="166"/>
      <c r="G60" s="166"/>
      <c r="H60" s="166"/>
      <c r="I60" s="166"/>
      <c r="J60" s="167"/>
    </row>
    <row r="61" spans="1:10" ht="75" x14ac:dyDescent="0.25">
      <c r="A61" s="397" t="s">
        <v>179</v>
      </c>
      <c r="B61" s="403" t="s">
        <v>344</v>
      </c>
      <c r="C61" s="432" t="s">
        <v>345</v>
      </c>
      <c r="D61" s="427" t="s">
        <v>347</v>
      </c>
      <c r="E61" s="166"/>
      <c r="F61" s="166"/>
      <c r="G61" s="166"/>
      <c r="H61" s="166"/>
      <c r="I61" s="166"/>
      <c r="J61" s="167"/>
    </row>
    <row r="62" spans="1:10" ht="30" x14ac:dyDescent="0.25">
      <c r="A62" s="397" t="s">
        <v>179</v>
      </c>
      <c r="B62" s="403" t="s">
        <v>344</v>
      </c>
      <c r="C62" s="432" t="s">
        <v>345</v>
      </c>
      <c r="D62" s="427" t="s">
        <v>348</v>
      </c>
      <c r="E62" s="166"/>
      <c r="F62" s="166"/>
      <c r="G62" s="166"/>
      <c r="H62" s="166"/>
      <c r="I62" s="166"/>
      <c r="J62" s="167"/>
    </row>
    <row r="63" spans="1:10" x14ac:dyDescent="0.25">
      <c r="A63" s="397" t="s">
        <v>179</v>
      </c>
      <c r="B63" s="403" t="s">
        <v>344</v>
      </c>
      <c r="C63" s="432" t="s">
        <v>345</v>
      </c>
      <c r="D63" s="423" t="s">
        <v>493</v>
      </c>
      <c r="E63" s="166"/>
      <c r="F63" s="166"/>
      <c r="G63" s="166"/>
      <c r="H63" s="166"/>
      <c r="I63" s="166"/>
      <c r="J63" s="167"/>
    </row>
    <row r="64" spans="1:10" ht="30" x14ac:dyDescent="0.25">
      <c r="A64" s="397" t="s">
        <v>179</v>
      </c>
      <c r="B64" s="403" t="s">
        <v>344</v>
      </c>
      <c r="C64" s="432" t="s">
        <v>349</v>
      </c>
      <c r="D64" s="423" t="s">
        <v>350</v>
      </c>
      <c r="E64" s="166"/>
      <c r="F64" s="166"/>
      <c r="G64" s="166"/>
      <c r="H64" s="166"/>
      <c r="I64" s="166"/>
      <c r="J64" s="167"/>
    </row>
    <row r="65" spans="1:10" ht="30" x14ac:dyDescent="0.25">
      <c r="A65" s="397" t="s">
        <v>179</v>
      </c>
      <c r="B65" s="403" t="s">
        <v>344</v>
      </c>
      <c r="C65" s="432" t="s">
        <v>349</v>
      </c>
      <c r="D65" s="423" t="s">
        <v>351</v>
      </c>
      <c r="E65" s="166"/>
      <c r="F65" s="166"/>
      <c r="G65" s="166"/>
      <c r="H65" s="166"/>
      <c r="I65" s="166"/>
      <c r="J65" s="167"/>
    </row>
    <row r="66" spans="1:10" x14ac:dyDescent="0.25">
      <c r="A66" s="397" t="s">
        <v>179</v>
      </c>
      <c r="B66" s="403" t="s">
        <v>344</v>
      </c>
      <c r="C66" s="432" t="s">
        <v>352</v>
      </c>
      <c r="D66" s="433" t="s">
        <v>353</v>
      </c>
      <c r="E66" s="166"/>
      <c r="F66" s="166"/>
      <c r="G66" s="166"/>
      <c r="H66" s="166"/>
      <c r="I66" s="166"/>
      <c r="J66" s="167"/>
    </row>
    <row r="67" spans="1:10" ht="30" x14ac:dyDescent="0.25">
      <c r="A67" s="397" t="s">
        <v>179</v>
      </c>
      <c r="B67" s="403" t="s">
        <v>344</v>
      </c>
      <c r="C67" s="432" t="s">
        <v>354</v>
      </c>
      <c r="D67" s="434" t="s">
        <v>355</v>
      </c>
      <c r="E67" s="166"/>
      <c r="F67" s="166"/>
      <c r="G67" s="166"/>
      <c r="H67" s="166"/>
      <c r="I67" s="166"/>
      <c r="J67" s="167"/>
    </row>
    <row r="68" spans="1:10" x14ac:dyDescent="0.25">
      <c r="A68" s="397" t="s">
        <v>179</v>
      </c>
      <c r="B68" s="403" t="s">
        <v>344</v>
      </c>
      <c r="C68" s="432" t="s">
        <v>356</v>
      </c>
      <c r="D68" s="427" t="s">
        <v>357</v>
      </c>
      <c r="E68" s="166"/>
      <c r="F68" s="166"/>
      <c r="G68" s="166"/>
      <c r="H68" s="166"/>
      <c r="I68" s="166"/>
      <c r="J68" s="167"/>
    </row>
    <row r="69" spans="1:10" x14ac:dyDescent="0.25">
      <c r="A69" s="397" t="s">
        <v>179</v>
      </c>
      <c r="B69" s="403" t="s">
        <v>344</v>
      </c>
      <c r="C69" s="432" t="s">
        <v>356</v>
      </c>
      <c r="D69" s="427" t="s">
        <v>358</v>
      </c>
      <c r="E69" s="166"/>
      <c r="F69" s="166"/>
      <c r="G69" s="166"/>
      <c r="H69" s="166"/>
      <c r="I69" s="166"/>
      <c r="J69" s="167"/>
    </row>
    <row r="70" spans="1:10" x14ac:dyDescent="0.25">
      <c r="A70" s="397" t="s">
        <v>179</v>
      </c>
      <c r="B70" s="403" t="s">
        <v>344</v>
      </c>
      <c r="C70" s="432" t="s">
        <v>356</v>
      </c>
      <c r="D70" s="427" t="s">
        <v>359</v>
      </c>
      <c r="E70" s="166"/>
      <c r="F70" s="166"/>
      <c r="G70" s="166"/>
      <c r="H70" s="166"/>
      <c r="I70" s="166"/>
      <c r="J70" s="167"/>
    </row>
    <row r="71" spans="1:10" ht="30" x14ac:dyDescent="0.25">
      <c r="A71" s="397" t="s">
        <v>179</v>
      </c>
      <c r="B71" s="403" t="s">
        <v>344</v>
      </c>
      <c r="C71" s="432" t="s">
        <v>360</v>
      </c>
      <c r="D71" s="427" t="s">
        <v>361</v>
      </c>
      <c r="E71" s="168"/>
      <c r="F71" s="168"/>
      <c r="G71" s="168"/>
      <c r="H71" s="168"/>
      <c r="I71" s="168"/>
      <c r="J71" s="167"/>
    </row>
    <row r="72" spans="1:10" ht="30" x14ac:dyDescent="0.25">
      <c r="A72" s="397" t="s">
        <v>179</v>
      </c>
      <c r="B72" s="403" t="s">
        <v>344</v>
      </c>
      <c r="C72" s="432" t="s">
        <v>362</v>
      </c>
      <c r="D72" s="427" t="s">
        <v>363</v>
      </c>
      <c r="E72" s="166"/>
      <c r="F72" s="166"/>
      <c r="G72" s="166"/>
      <c r="H72" s="166"/>
      <c r="I72" s="166"/>
      <c r="J72" s="167"/>
    </row>
    <row r="73" spans="1:10" ht="30" x14ac:dyDescent="0.25">
      <c r="A73" s="397" t="s">
        <v>179</v>
      </c>
      <c r="B73" s="403" t="s">
        <v>344</v>
      </c>
      <c r="C73" s="432" t="s">
        <v>364</v>
      </c>
      <c r="D73" s="427" t="s">
        <v>365</v>
      </c>
      <c r="E73" s="166"/>
      <c r="F73" s="166"/>
      <c r="G73" s="166"/>
      <c r="H73" s="166"/>
      <c r="I73" s="166"/>
      <c r="J73" s="167"/>
    </row>
    <row r="74" spans="1:10" x14ac:dyDescent="0.25">
      <c r="A74" s="397" t="s">
        <v>179</v>
      </c>
      <c r="B74" s="403" t="s">
        <v>344</v>
      </c>
      <c r="C74" s="432" t="s">
        <v>366</v>
      </c>
      <c r="D74" s="423" t="s">
        <v>367</v>
      </c>
      <c r="E74" s="166"/>
      <c r="F74" s="166"/>
      <c r="G74" s="166"/>
      <c r="H74" s="166"/>
      <c r="I74" s="166"/>
      <c r="J74" s="167"/>
    </row>
    <row r="75" spans="1:10" ht="75" x14ac:dyDescent="0.25">
      <c r="A75" s="398" t="s">
        <v>203</v>
      </c>
      <c r="B75" s="404" t="s">
        <v>204</v>
      </c>
      <c r="C75" s="435" t="s">
        <v>205</v>
      </c>
      <c r="D75" s="427" t="s">
        <v>206</v>
      </c>
      <c r="E75" s="166"/>
      <c r="F75" s="166"/>
      <c r="G75" s="166"/>
      <c r="H75" s="166"/>
      <c r="I75" s="166"/>
      <c r="J75" s="167"/>
    </row>
    <row r="76" spans="1:10" ht="75" x14ac:dyDescent="0.25">
      <c r="A76" s="397" t="s">
        <v>203</v>
      </c>
      <c r="B76" s="404" t="s">
        <v>204</v>
      </c>
      <c r="C76" s="435" t="s">
        <v>494</v>
      </c>
      <c r="D76" s="427" t="s">
        <v>495</v>
      </c>
      <c r="E76" s="169"/>
      <c r="F76" s="169"/>
      <c r="G76" s="169"/>
      <c r="H76" s="169"/>
      <c r="I76" s="169"/>
      <c r="J76" s="167"/>
    </row>
    <row r="77" spans="1:10" ht="45" x14ac:dyDescent="0.25">
      <c r="A77" s="398" t="s">
        <v>203</v>
      </c>
      <c r="B77" s="404" t="s">
        <v>207</v>
      </c>
      <c r="C77" s="436" t="s">
        <v>496</v>
      </c>
      <c r="D77" s="427" t="s">
        <v>497</v>
      </c>
      <c r="E77" s="166"/>
      <c r="F77" s="166"/>
      <c r="G77" s="166"/>
      <c r="H77" s="166"/>
      <c r="I77" s="166"/>
      <c r="J77" s="167"/>
    </row>
    <row r="78" spans="1:10" ht="45" x14ac:dyDescent="0.25">
      <c r="A78" s="398" t="s">
        <v>203</v>
      </c>
      <c r="B78" s="404" t="s">
        <v>207</v>
      </c>
      <c r="C78" s="436" t="s">
        <v>498</v>
      </c>
      <c r="D78" s="427" t="s">
        <v>499</v>
      </c>
      <c r="E78" s="168"/>
      <c r="F78" s="168"/>
      <c r="G78" s="168"/>
      <c r="H78" s="168"/>
      <c r="I78" s="168"/>
      <c r="J78" s="167"/>
    </row>
    <row r="79" spans="1:10" ht="45" x14ac:dyDescent="0.25">
      <c r="A79" s="398" t="s">
        <v>203</v>
      </c>
      <c r="B79" s="404" t="s">
        <v>207</v>
      </c>
      <c r="C79" s="436" t="s">
        <v>500</v>
      </c>
      <c r="D79" s="427" t="s">
        <v>501</v>
      </c>
      <c r="E79" s="168"/>
      <c r="F79" s="168"/>
      <c r="G79" s="168"/>
      <c r="H79" s="168"/>
      <c r="I79" s="168"/>
      <c r="J79" s="167"/>
    </row>
    <row r="80" spans="1:10" ht="45" x14ac:dyDescent="0.25">
      <c r="A80" s="398" t="s">
        <v>203</v>
      </c>
      <c r="B80" s="404" t="s">
        <v>207</v>
      </c>
      <c r="C80" s="436" t="s">
        <v>500</v>
      </c>
      <c r="D80" s="427" t="s">
        <v>502</v>
      </c>
      <c r="E80" s="168"/>
      <c r="F80" s="168"/>
      <c r="G80" s="168"/>
      <c r="H80" s="168"/>
      <c r="I80" s="168"/>
      <c r="J80" s="167"/>
    </row>
    <row r="81" spans="1:10" ht="45" x14ac:dyDescent="0.25">
      <c r="A81" s="397" t="s">
        <v>203</v>
      </c>
      <c r="B81" s="404" t="s">
        <v>207</v>
      </c>
      <c r="C81" s="437" t="s">
        <v>500</v>
      </c>
      <c r="D81" s="438" t="s">
        <v>503</v>
      </c>
      <c r="E81" s="168"/>
      <c r="F81" s="168"/>
      <c r="G81" s="168"/>
      <c r="H81" s="168"/>
      <c r="I81" s="168"/>
      <c r="J81" s="167"/>
    </row>
    <row r="82" spans="1:10" ht="30" x14ac:dyDescent="0.25">
      <c r="A82" s="398" t="s">
        <v>203</v>
      </c>
      <c r="B82" s="425" t="s">
        <v>368</v>
      </c>
      <c r="C82" s="439" t="s">
        <v>426</v>
      </c>
      <c r="D82" s="440" t="s">
        <v>504</v>
      </c>
      <c r="E82" s="168"/>
      <c r="F82" s="168"/>
      <c r="G82" s="168"/>
      <c r="H82" s="168"/>
      <c r="I82" s="168"/>
      <c r="J82" s="167"/>
    </row>
    <row r="83" spans="1:10" ht="30" x14ac:dyDescent="0.25">
      <c r="A83" s="398" t="s">
        <v>203</v>
      </c>
      <c r="B83" s="425" t="s">
        <v>368</v>
      </c>
      <c r="C83" s="439" t="s">
        <v>426</v>
      </c>
      <c r="D83" s="440" t="s">
        <v>505</v>
      </c>
      <c r="E83" s="166"/>
      <c r="F83" s="166"/>
      <c r="G83" s="166"/>
      <c r="H83" s="166"/>
      <c r="I83" s="166"/>
      <c r="J83" s="167"/>
    </row>
    <row r="84" spans="1:10" ht="45" x14ac:dyDescent="0.25">
      <c r="A84" s="397" t="s">
        <v>208</v>
      </c>
      <c r="B84" s="405" t="s">
        <v>209</v>
      </c>
      <c r="C84" s="441" t="s">
        <v>506</v>
      </c>
      <c r="D84" s="442" t="s">
        <v>210</v>
      </c>
      <c r="E84" s="168"/>
      <c r="F84" s="168"/>
      <c r="G84" s="168"/>
      <c r="H84" s="168"/>
      <c r="I84" s="170"/>
      <c r="J84" s="167"/>
    </row>
    <row r="85" spans="1:10" ht="45" x14ac:dyDescent="0.25">
      <c r="A85" s="397" t="s">
        <v>208</v>
      </c>
      <c r="B85" s="405" t="s">
        <v>209</v>
      </c>
      <c r="C85" s="443" t="s">
        <v>507</v>
      </c>
      <c r="D85" s="427" t="s">
        <v>508</v>
      </c>
      <c r="E85" s="168"/>
      <c r="F85" s="168"/>
      <c r="G85" s="168"/>
      <c r="H85" s="168"/>
      <c r="I85" s="170"/>
      <c r="J85" s="167"/>
    </row>
    <row r="86" spans="1:10" ht="45" x14ac:dyDescent="0.25">
      <c r="A86" s="397" t="s">
        <v>208</v>
      </c>
      <c r="B86" s="405" t="s">
        <v>209</v>
      </c>
      <c r="C86" s="443" t="s">
        <v>507</v>
      </c>
      <c r="D86" s="427" t="s">
        <v>509</v>
      </c>
      <c r="E86" s="168"/>
      <c r="F86" s="168"/>
      <c r="G86" s="168"/>
      <c r="H86" s="168"/>
      <c r="I86" s="170"/>
      <c r="J86" s="167"/>
    </row>
    <row r="87" spans="1:10" ht="45" x14ac:dyDescent="0.25">
      <c r="A87" s="397" t="s">
        <v>208</v>
      </c>
      <c r="B87" s="405" t="s">
        <v>209</v>
      </c>
      <c r="C87" s="443" t="s">
        <v>510</v>
      </c>
      <c r="D87" s="427" t="s">
        <v>511</v>
      </c>
      <c r="E87" s="168"/>
      <c r="F87" s="168"/>
      <c r="G87" s="168"/>
      <c r="H87" s="168"/>
      <c r="I87" s="170"/>
      <c r="J87" s="167"/>
    </row>
    <row r="88" spans="1:10" ht="30" x14ac:dyDescent="0.25">
      <c r="A88" s="397" t="s">
        <v>211</v>
      </c>
      <c r="B88" s="406" t="s">
        <v>369</v>
      </c>
      <c r="C88" s="444" t="s">
        <v>370</v>
      </c>
      <c r="D88" s="427" t="s">
        <v>371</v>
      </c>
      <c r="E88" s="166"/>
      <c r="F88" s="166"/>
      <c r="G88" s="166"/>
      <c r="H88" s="166"/>
      <c r="I88" s="166"/>
      <c r="J88" s="167"/>
    </row>
    <row r="89" spans="1:10" ht="30" x14ac:dyDescent="0.25">
      <c r="A89" s="397" t="s">
        <v>211</v>
      </c>
      <c r="B89" s="406" t="s">
        <v>369</v>
      </c>
      <c r="C89" s="444" t="s">
        <v>372</v>
      </c>
      <c r="D89" s="427" t="s">
        <v>373</v>
      </c>
      <c r="E89" s="166"/>
      <c r="F89" s="166"/>
      <c r="G89" s="166"/>
      <c r="H89" s="166"/>
      <c r="I89" s="166"/>
      <c r="J89" s="167"/>
    </row>
    <row r="90" spans="1:10" ht="30" x14ac:dyDescent="0.25">
      <c r="A90" s="397" t="s">
        <v>211</v>
      </c>
      <c r="B90" s="406" t="s">
        <v>369</v>
      </c>
      <c r="C90" s="444" t="s">
        <v>374</v>
      </c>
      <c r="D90" s="427" t="s">
        <v>375</v>
      </c>
      <c r="E90" s="166"/>
      <c r="F90" s="166"/>
      <c r="G90" s="166"/>
      <c r="H90" s="166"/>
      <c r="I90" s="166"/>
      <c r="J90" s="167"/>
    </row>
    <row r="91" spans="1:10" ht="30" x14ac:dyDescent="0.25">
      <c r="A91" s="397" t="s">
        <v>211</v>
      </c>
      <c r="B91" s="406" t="s">
        <v>369</v>
      </c>
      <c r="C91" s="444" t="s">
        <v>512</v>
      </c>
      <c r="D91" s="427" t="s">
        <v>513</v>
      </c>
      <c r="E91" s="166"/>
      <c r="F91" s="166"/>
      <c r="G91" s="166"/>
      <c r="H91" s="166"/>
      <c r="I91" s="166"/>
      <c r="J91" s="167"/>
    </row>
    <row r="92" spans="1:10" ht="30" x14ac:dyDescent="0.25">
      <c r="A92" s="399" t="s">
        <v>212</v>
      </c>
      <c r="B92" s="402" t="s">
        <v>514</v>
      </c>
      <c r="C92" s="445" t="s">
        <v>213</v>
      </c>
      <c r="D92" s="446" t="s">
        <v>214</v>
      </c>
      <c r="E92" s="166"/>
      <c r="F92" s="166"/>
      <c r="G92" s="166"/>
      <c r="H92" s="166"/>
      <c r="I92" s="166"/>
      <c r="J92" s="167"/>
    </row>
    <row r="93" spans="1:10" ht="30" x14ac:dyDescent="0.25">
      <c r="A93" s="399" t="s">
        <v>212</v>
      </c>
      <c r="B93" s="402" t="s">
        <v>514</v>
      </c>
      <c r="C93" s="445" t="s">
        <v>213</v>
      </c>
      <c r="D93" s="447" t="s">
        <v>215</v>
      </c>
      <c r="E93" s="166"/>
      <c r="F93" s="166"/>
      <c r="G93" s="166"/>
      <c r="H93" s="166"/>
      <c r="I93" s="166"/>
      <c r="J93" s="167"/>
    </row>
    <row r="94" spans="1:10" ht="75" x14ac:dyDescent="0.25">
      <c r="A94" s="399" t="s">
        <v>212</v>
      </c>
      <c r="B94" s="402" t="s">
        <v>514</v>
      </c>
      <c r="C94" s="445" t="s">
        <v>216</v>
      </c>
      <c r="D94" s="447" t="s">
        <v>515</v>
      </c>
      <c r="E94" s="166"/>
      <c r="F94" s="166"/>
      <c r="G94" s="166"/>
      <c r="H94" s="166"/>
      <c r="I94" s="166"/>
      <c r="J94" s="167"/>
    </row>
    <row r="95" spans="1:10" ht="75" x14ac:dyDescent="0.25">
      <c r="A95" s="399" t="s">
        <v>212</v>
      </c>
      <c r="B95" s="402" t="s">
        <v>514</v>
      </c>
      <c r="C95" s="445" t="s">
        <v>216</v>
      </c>
      <c r="D95" s="447" t="s">
        <v>376</v>
      </c>
      <c r="E95" s="166"/>
      <c r="F95" s="166"/>
      <c r="G95" s="166"/>
      <c r="H95" s="166"/>
      <c r="I95" s="166"/>
      <c r="J95" s="167"/>
    </row>
    <row r="96" spans="1:10" ht="75" x14ac:dyDescent="0.25">
      <c r="A96" s="407" t="s">
        <v>212</v>
      </c>
      <c r="B96" s="402" t="s">
        <v>514</v>
      </c>
      <c r="C96" s="445" t="s">
        <v>216</v>
      </c>
      <c r="D96" s="448" t="s">
        <v>377</v>
      </c>
      <c r="E96" s="166"/>
      <c r="F96" s="166"/>
      <c r="G96" s="166"/>
      <c r="H96" s="166"/>
      <c r="I96" s="166"/>
      <c r="J96" s="167"/>
    </row>
    <row r="97" spans="1:10" ht="30" x14ac:dyDescent="0.25">
      <c r="A97" s="407" t="s">
        <v>217</v>
      </c>
      <c r="B97" s="408" t="s">
        <v>516</v>
      </c>
      <c r="C97" s="449" t="s">
        <v>517</v>
      </c>
      <c r="D97" s="427" t="s">
        <v>218</v>
      </c>
      <c r="E97" s="166"/>
      <c r="F97" s="166"/>
      <c r="G97" s="166"/>
      <c r="H97" s="166"/>
      <c r="I97" s="166"/>
      <c r="J97" s="167"/>
    </row>
    <row r="98" spans="1:10" ht="30" x14ac:dyDescent="0.25">
      <c r="A98" s="399" t="s">
        <v>217</v>
      </c>
      <c r="B98" s="408" t="s">
        <v>516</v>
      </c>
      <c r="C98" s="449" t="s">
        <v>518</v>
      </c>
      <c r="D98" s="427" t="s">
        <v>519</v>
      </c>
      <c r="E98" s="166"/>
      <c r="F98" s="166"/>
      <c r="G98" s="166"/>
      <c r="H98" s="166"/>
      <c r="I98" s="166"/>
      <c r="J98" s="167"/>
    </row>
    <row r="99" spans="1:10" ht="60" x14ac:dyDescent="0.25">
      <c r="A99" s="399" t="s">
        <v>217</v>
      </c>
      <c r="B99" s="408" t="s">
        <v>520</v>
      </c>
      <c r="C99" s="449" t="s">
        <v>521</v>
      </c>
      <c r="D99" s="427" t="s">
        <v>522</v>
      </c>
      <c r="E99" s="166"/>
      <c r="F99" s="166"/>
      <c r="G99" s="166"/>
      <c r="H99" s="166"/>
      <c r="I99" s="166"/>
      <c r="J99" s="167"/>
    </row>
    <row r="100" spans="1:10" ht="60" x14ac:dyDescent="0.25">
      <c r="A100" s="399" t="s">
        <v>217</v>
      </c>
      <c r="B100" s="408" t="s">
        <v>520</v>
      </c>
      <c r="C100" s="449" t="s">
        <v>378</v>
      </c>
      <c r="D100" s="427" t="s">
        <v>219</v>
      </c>
      <c r="E100" s="166"/>
      <c r="F100" s="166"/>
      <c r="G100" s="166"/>
      <c r="H100" s="166"/>
      <c r="I100" s="166"/>
      <c r="J100" s="167"/>
    </row>
    <row r="101" spans="1:10" ht="45" x14ac:dyDescent="0.25">
      <c r="A101" s="399" t="s">
        <v>217</v>
      </c>
      <c r="B101" s="408" t="s">
        <v>379</v>
      </c>
      <c r="C101" s="449" t="s">
        <v>380</v>
      </c>
      <c r="D101" s="427" t="s">
        <v>220</v>
      </c>
      <c r="E101" s="166"/>
      <c r="F101" s="166"/>
      <c r="G101" s="166"/>
      <c r="H101" s="166"/>
      <c r="I101" s="166"/>
      <c r="J101" s="167"/>
    </row>
    <row r="102" spans="1:10" ht="45" x14ac:dyDescent="0.25">
      <c r="A102" s="399" t="s">
        <v>217</v>
      </c>
      <c r="B102" s="408" t="s">
        <v>379</v>
      </c>
      <c r="C102" s="449" t="s">
        <v>523</v>
      </c>
      <c r="D102" s="427" t="s">
        <v>221</v>
      </c>
      <c r="E102" s="166"/>
      <c r="F102" s="166"/>
      <c r="G102" s="166"/>
      <c r="H102" s="166"/>
      <c r="I102" s="166"/>
      <c r="J102" s="167"/>
    </row>
    <row r="103" spans="1:10" ht="30" x14ac:dyDescent="0.25">
      <c r="A103" s="399" t="s">
        <v>217</v>
      </c>
      <c r="B103" s="408" t="s">
        <v>381</v>
      </c>
      <c r="C103" s="449" t="s">
        <v>524</v>
      </c>
      <c r="D103" s="427" t="s">
        <v>222</v>
      </c>
      <c r="E103" s="166"/>
      <c r="F103" s="166"/>
      <c r="G103" s="166"/>
      <c r="H103" s="166"/>
      <c r="I103" s="166"/>
      <c r="J103" s="167"/>
    </row>
    <row r="104" spans="1:10" ht="30" x14ac:dyDescent="0.25">
      <c r="A104" s="399" t="s">
        <v>217</v>
      </c>
      <c r="B104" s="408" t="s">
        <v>381</v>
      </c>
      <c r="C104" s="449" t="s">
        <v>525</v>
      </c>
      <c r="D104" s="447" t="s">
        <v>526</v>
      </c>
      <c r="E104" s="166"/>
      <c r="F104" s="166"/>
      <c r="G104" s="166"/>
      <c r="H104" s="166"/>
      <c r="I104" s="166"/>
      <c r="J104" s="167"/>
    </row>
    <row r="105" spans="1:10" ht="45" x14ac:dyDescent="0.25">
      <c r="A105" s="399" t="s">
        <v>217</v>
      </c>
      <c r="B105" s="408" t="s">
        <v>381</v>
      </c>
      <c r="C105" s="449" t="s">
        <v>527</v>
      </c>
      <c r="D105" s="447" t="s">
        <v>528</v>
      </c>
      <c r="E105" s="166"/>
      <c r="F105" s="166"/>
      <c r="G105" s="166"/>
      <c r="H105" s="166"/>
      <c r="I105" s="166"/>
      <c r="J105" s="167"/>
    </row>
    <row r="106" spans="1:10" ht="75" x14ac:dyDescent="0.25">
      <c r="A106" s="399" t="s">
        <v>223</v>
      </c>
      <c r="B106" s="409" t="s">
        <v>224</v>
      </c>
      <c r="C106" s="450" t="s">
        <v>382</v>
      </c>
      <c r="D106" s="446" t="s">
        <v>383</v>
      </c>
      <c r="E106" s="166"/>
      <c r="F106" s="166"/>
      <c r="G106" s="166"/>
      <c r="H106" s="166"/>
      <c r="I106" s="166"/>
      <c r="J106" s="167"/>
    </row>
    <row r="107" spans="1:10" ht="75" x14ac:dyDescent="0.25">
      <c r="A107" s="399" t="s">
        <v>223</v>
      </c>
      <c r="B107" s="409" t="s">
        <v>224</v>
      </c>
      <c r="C107" s="450" t="s">
        <v>384</v>
      </c>
      <c r="D107" s="447" t="s">
        <v>529</v>
      </c>
      <c r="E107" s="166"/>
      <c r="F107" s="166"/>
      <c r="G107" s="166"/>
      <c r="H107" s="166"/>
      <c r="I107" s="166"/>
      <c r="J107" s="167"/>
    </row>
    <row r="108" spans="1:10" ht="90" x14ac:dyDescent="0.25">
      <c r="A108" s="399" t="s">
        <v>223</v>
      </c>
      <c r="B108" s="409" t="s">
        <v>224</v>
      </c>
      <c r="C108" s="450" t="s">
        <v>225</v>
      </c>
      <c r="D108" s="447" t="s">
        <v>530</v>
      </c>
      <c r="E108" s="166"/>
      <c r="F108" s="166"/>
      <c r="G108" s="166"/>
      <c r="H108" s="166"/>
      <c r="I108" s="166"/>
      <c r="J108" s="167"/>
    </row>
    <row r="109" spans="1:10" ht="90" x14ac:dyDescent="0.25">
      <c r="A109" s="399" t="s">
        <v>223</v>
      </c>
      <c r="B109" s="409" t="s">
        <v>224</v>
      </c>
      <c r="C109" s="450" t="s">
        <v>225</v>
      </c>
      <c r="D109" s="447" t="s">
        <v>531</v>
      </c>
      <c r="E109" s="166"/>
      <c r="F109" s="166"/>
      <c r="G109" s="166"/>
      <c r="H109" s="166"/>
      <c r="I109" s="166"/>
      <c r="J109" s="167"/>
    </row>
    <row r="110" spans="1:10" ht="45" x14ac:dyDescent="0.25">
      <c r="A110" s="399" t="s">
        <v>223</v>
      </c>
      <c r="B110" s="409" t="s">
        <v>532</v>
      </c>
      <c r="C110" s="450" t="s">
        <v>533</v>
      </c>
      <c r="D110" s="451" t="s">
        <v>385</v>
      </c>
      <c r="E110" s="166"/>
      <c r="F110" s="166"/>
      <c r="G110" s="166"/>
      <c r="H110" s="166"/>
      <c r="I110" s="166"/>
      <c r="J110" s="167"/>
    </row>
    <row r="111" spans="1:10" ht="60" x14ac:dyDescent="0.25">
      <c r="A111" s="399" t="s">
        <v>223</v>
      </c>
      <c r="B111" s="409" t="s">
        <v>226</v>
      </c>
      <c r="C111" s="450" t="s">
        <v>534</v>
      </c>
      <c r="D111" s="447" t="s">
        <v>535</v>
      </c>
      <c r="E111" s="166"/>
      <c r="F111" s="166"/>
      <c r="G111" s="166"/>
      <c r="H111" s="166"/>
      <c r="I111" s="166"/>
      <c r="J111" s="167"/>
    </row>
    <row r="112" spans="1:10" ht="60" x14ac:dyDescent="0.25">
      <c r="A112" s="399" t="s">
        <v>223</v>
      </c>
      <c r="B112" s="409" t="s">
        <v>226</v>
      </c>
      <c r="C112" s="450" t="s">
        <v>534</v>
      </c>
      <c r="D112" s="447" t="s">
        <v>536</v>
      </c>
      <c r="E112" s="166"/>
      <c r="F112" s="166"/>
      <c r="G112" s="166"/>
      <c r="H112" s="166"/>
      <c r="I112" s="166"/>
      <c r="J112" s="167"/>
    </row>
    <row r="113" spans="1:10" ht="60" x14ac:dyDescent="0.25">
      <c r="A113" s="399" t="s">
        <v>223</v>
      </c>
      <c r="B113" s="409" t="s">
        <v>226</v>
      </c>
      <c r="C113" s="450" t="s">
        <v>534</v>
      </c>
      <c r="D113" s="447" t="s">
        <v>537</v>
      </c>
      <c r="E113" s="166"/>
      <c r="F113" s="166"/>
      <c r="G113" s="166"/>
      <c r="H113" s="166"/>
      <c r="I113" s="166"/>
      <c r="J113" s="167"/>
    </row>
    <row r="114" spans="1:10" ht="60" x14ac:dyDescent="0.25">
      <c r="A114" s="399" t="s">
        <v>223</v>
      </c>
      <c r="B114" s="409" t="s">
        <v>226</v>
      </c>
      <c r="C114" s="450" t="s">
        <v>534</v>
      </c>
      <c r="D114" s="446" t="s">
        <v>538</v>
      </c>
      <c r="E114" s="166"/>
      <c r="F114" s="166"/>
      <c r="G114" s="166"/>
      <c r="H114" s="166"/>
      <c r="I114" s="166"/>
      <c r="J114" s="167"/>
    </row>
    <row r="115" spans="1:10" ht="60" x14ac:dyDescent="0.25">
      <c r="A115" s="399" t="s">
        <v>223</v>
      </c>
      <c r="B115" s="409" t="s">
        <v>227</v>
      </c>
      <c r="C115" s="450" t="s">
        <v>539</v>
      </c>
      <c r="D115" s="446" t="s">
        <v>228</v>
      </c>
      <c r="E115" s="166"/>
      <c r="F115" s="166"/>
      <c r="G115" s="166"/>
      <c r="H115" s="166"/>
      <c r="I115" s="166"/>
      <c r="J115" s="167"/>
    </row>
    <row r="116" spans="1:10" ht="60" x14ac:dyDescent="0.25">
      <c r="A116" s="399" t="s">
        <v>223</v>
      </c>
      <c r="B116" s="409" t="s">
        <v>227</v>
      </c>
      <c r="C116" s="450" t="s">
        <v>540</v>
      </c>
      <c r="D116" s="452" t="s">
        <v>386</v>
      </c>
      <c r="E116" s="166"/>
      <c r="F116" s="166"/>
      <c r="G116" s="166"/>
      <c r="H116" s="166"/>
      <c r="I116" s="166"/>
      <c r="J116" s="167"/>
    </row>
    <row r="117" spans="1:10" ht="60" x14ac:dyDescent="0.25">
      <c r="A117" s="399" t="s">
        <v>223</v>
      </c>
      <c r="B117" s="409" t="s">
        <v>229</v>
      </c>
      <c r="C117" s="450" t="s">
        <v>230</v>
      </c>
      <c r="D117" s="452" t="s">
        <v>231</v>
      </c>
      <c r="E117" s="166"/>
      <c r="F117" s="166"/>
      <c r="G117" s="166"/>
      <c r="H117" s="166"/>
      <c r="I117" s="166"/>
      <c r="J117" s="167"/>
    </row>
    <row r="118" spans="1:10" ht="105" x14ac:dyDescent="0.25">
      <c r="A118" s="399" t="s">
        <v>232</v>
      </c>
      <c r="B118" s="410" t="s">
        <v>541</v>
      </c>
      <c r="C118" s="453" t="s">
        <v>542</v>
      </c>
      <c r="D118" s="454" t="s">
        <v>543</v>
      </c>
      <c r="E118" s="166"/>
      <c r="F118" s="166"/>
      <c r="G118" s="166"/>
      <c r="H118" s="166"/>
      <c r="I118" s="166"/>
      <c r="J118" s="167"/>
    </row>
    <row r="119" spans="1:10" ht="105" x14ac:dyDescent="0.25">
      <c r="A119" s="399" t="s">
        <v>232</v>
      </c>
      <c r="B119" s="410" t="s">
        <v>541</v>
      </c>
      <c r="C119" s="453" t="s">
        <v>542</v>
      </c>
      <c r="D119" s="454" t="s">
        <v>544</v>
      </c>
      <c r="E119" s="166"/>
      <c r="F119" s="166"/>
      <c r="G119" s="166"/>
      <c r="H119" s="166"/>
      <c r="I119" s="166"/>
      <c r="J119" s="167"/>
    </row>
    <row r="120" spans="1:10" ht="45" x14ac:dyDescent="0.25">
      <c r="A120" s="399" t="s">
        <v>232</v>
      </c>
      <c r="B120" s="410" t="s">
        <v>541</v>
      </c>
      <c r="C120" s="455" t="s">
        <v>545</v>
      </c>
      <c r="D120" s="454" t="s">
        <v>546</v>
      </c>
      <c r="E120" s="166"/>
      <c r="F120" s="166"/>
      <c r="G120" s="166"/>
      <c r="H120" s="166"/>
      <c r="I120" s="166"/>
      <c r="J120" s="167"/>
    </row>
    <row r="121" spans="1:10" ht="45" x14ac:dyDescent="0.25">
      <c r="A121" s="399" t="s">
        <v>232</v>
      </c>
      <c r="B121" s="410" t="s">
        <v>541</v>
      </c>
      <c r="C121" s="455" t="s">
        <v>545</v>
      </c>
      <c r="D121" s="454" t="s">
        <v>547</v>
      </c>
      <c r="E121" s="166"/>
      <c r="F121" s="166"/>
      <c r="G121" s="166"/>
      <c r="H121" s="166"/>
      <c r="I121" s="166"/>
      <c r="J121" s="167"/>
    </row>
    <row r="122" spans="1:10" ht="45" x14ac:dyDescent="0.25">
      <c r="A122" s="399" t="s">
        <v>232</v>
      </c>
      <c r="B122" s="410" t="s">
        <v>541</v>
      </c>
      <c r="C122" s="455" t="s">
        <v>548</v>
      </c>
      <c r="D122" s="454" t="s">
        <v>549</v>
      </c>
      <c r="E122" s="166"/>
      <c r="F122" s="166"/>
      <c r="G122" s="166"/>
      <c r="H122" s="166"/>
      <c r="I122" s="166"/>
      <c r="J122" s="167"/>
    </row>
    <row r="123" spans="1:10" ht="30" x14ac:dyDescent="0.25">
      <c r="A123" s="399" t="s">
        <v>232</v>
      </c>
      <c r="B123" s="410" t="s">
        <v>541</v>
      </c>
      <c r="C123" s="455" t="s">
        <v>550</v>
      </c>
      <c r="D123" s="454" t="s">
        <v>551</v>
      </c>
      <c r="E123" s="166"/>
      <c r="F123" s="166"/>
      <c r="G123" s="166"/>
      <c r="H123" s="166"/>
      <c r="I123" s="166"/>
      <c r="J123" s="167"/>
    </row>
    <row r="124" spans="1:10" x14ac:dyDescent="0.25">
      <c r="A124" s="399" t="s">
        <v>232</v>
      </c>
      <c r="B124" s="410" t="s">
        <v>541</v>
      </c>
      <c r="C124" s="453" t="s">
        <v>552</v>
      </c>
      <c r="D124" s="454" t="s">
        <v>553</v>
      </c>
      <c r="E124" s="166"/>
      <c r="F124" s="166"/>
      <c r="G124" s="166"/>
      <c r="H124" s="166"/>
      <c r="I124" s="166"/>
      <c r="J124" s="167"/>
    </row>
    <row r="125" spans="1:10" x14ac:dyDescent="0.25">
      <c r="A125" s="399" t="s">
        <v>232</v>
      </c>
      <c r="B125" s="410" t="s">
        <v>541</v>
      </c>
      <c r="C125" s="453" t="s">
        <v>552</v>
      </c>
      <c r="D125" s="454" t="s">
        <v>554</v>
      </c>
      <c r="E125" s="166"/>
      <c r="F125" s="166"/>
      <c r="G125" s="166"/>
      <c r="H125" s="166"/>
      <c r="I125" s="166"/>
      <c r="J125" s="167"/>
    </row>
    <row r="126" spans="1:10" x14ac:dyDescent="0.25">
      <c r="A126" s="399" t="s">
        <v>232</v>
      </c>
      <c r="B126" s="410" t="s">
        <v>541</v>
      </c>
      <c r="C126" s="453" t="s">
        <v>552</v>
      </c>
      <c r="D126" s="454" t="s">
        <v>555</v>
      </c>
      <c r="E126" s="166"/>
      <c r="F126" s="166"/>
      <c r="G126" s="166"/>
      <c r="H126" s="166"/>
      <c r="I126" s="166"/>
      <c r="J126" s="167"/>
    </row>
    <row r="127" spans="1:10" ht="45" x14ac:dyDescent="0.25">
      <c r="A127" s="399" t="s">
        <v>232</v>
      </c>
      <c r="B127" s="410" t="s">
        <v>556</v>
      </c>
      <c r="C127" s="453" t="s">
        <v>557</v>
      </c>
      <c r="D127" s="454" t="s">
        <v>558</v>
      </c>
      <c r="E127" s="166"/>
      <c r="F127" s="166"/>
      <c r="G127" s="166"/>
      <c r="H127" s="166"/>
      <c r="I127" s="166"/>
      <c r="J127" s="167"/>
    </row>
    <row r="128" spans="1:10" ht="45" x14ac:dyDescent="0.25">
      <c r="A128" s="399" t="s">
        <v>232</v>
      </c>
      <c r="B128" s="410" t="s">
        <v>556</v>
      </c>
      <c r="C128" s="453" t="s">
        <v>557</v>
      </c>
      <c r="D128" s="454" t="s">
        <v>559</v>
      </c>
      <c r="E128" s="166"/>
      <c r="F128" s="166"/>
      <c r="G128" s="166"/>
      <c r="H128" s="166"/>
      <c r="I128" s="166"/>
      <c r="J128" s="167"/>
    </row>
    <row r="129" spans="1:10" ht="30" x14ac:dyDescent="0.25">
      <c r="A129" s="399" t="s">
        <v>232</v>
      </c>
      <c r="B129" s="410" t="s">
        <v>556</v>
      </c>
      <c r="C129" s="455" t="s">
        <v>560</v>
      </c>
      <c r="D129" s="454" t="s">
        <v>561</v>
      </c>
      <c r="E129" s="166"/>
      <c r="F129" s="166"/>
      <c r="G129" s="166"/>
      <c r="H129" s="166"/>
      <c r="I129" s="166"/>
      <c r="J129" s="167"/>
    </row>
    <row r="130" spans="1:10" ht="60" x14ac:dyDescent="0.25">
      <c r="A130" s="399" t="s">
        <v>232</v>
      </c>
      <c r="B130" s="410" t="s">
        <v>556</v>
      </c>
      <c r="C130" s="455" t="s">
        <v>562</v>
      </c>
      <c r="D130" s="454" t="s">
        <v>563</v>
      </c>
      <c r="E130" s="166"/>
      <c r="F130" s="166"/>
      <c r="G130" s="166"/>
      <c r="H130" s="166"/>
      <c r="I130" s="166"/>
      <c r="J130" s="167"/>
    </row>
    <row r="131" spans="1:10" ht="45" x14ac:dyDescent="0.25">
      <c r="A131" s="399" t="s">
        <v>232</v>
      </c>
      <c r="B131" s="410" t="s">
        <v>564</v>
      </c>
      <c r="C131" s="455" t="s">
        <v>565</v>
      </c>
      <c r="D131" s="454" t="s">
        <v>566</v>
      </c>
      <c r="E131" s="166"/>
      <c r="F131" s="166"/>
      <c r="G131" s="166"/>
      <c r="H131" s="166"/>
      <c r="I131" s="166"/>
      <c r="J131" s="167"/>
    </row>
    <row r="132" spans="1:10" x14ac:dyDescent="0.25">
      <c r="A132" s="399" t="s">
        <v>232</v>
      </c>
      <c r="B132" s="410" t="s">
        <v>564</v>
      </c>
      <c r="C132" s="455" t="s">
        <v>567</v>
      </c>
      <c r="D132" s="454" t="s">
        <v>568</v>
      </c>
      <c r="E132" s="166"/>
      <c r="F132" s="166"/>
      <c r="G132" s="166"/>
      <c r="H132" s="166"/>
      <c r="I132" s="166"/>
      <c r="J132" s="167"/>
    </row>
    <row r="133" spans="1:10" ht="30" x14ac:dyDescent="0.25">
      <c r="A133" s="399" t="s">
        <v>232</v>
      </c>
      <c r="B133" s="411" t="s">
        <v>569</v>
      </c>
      <c r="C133" s="456" t="s">
        <v>570</v>
      </c>
      <c r="D133" s="428" t="s">
        <v>571</v>
      </c>
      <c r="E133" s="166"/>
      <c r="F133" s="166"/>
      <c r="G133" s="166"/>
      <c r="H133" s="166"/>
      <c r="I133" s="166"/>
      <c r="J133" s="167"/>
    </row>
    <row r="134" spans="1:10" ht="45" x14ac:dyDescent="0.25">
      <c r="A134" s="399" t="s">
        <v>232</v>
      </c>
      <c r="B134" s="411" t="s">
        <v>569</v>
      </c>
      <c r="C134" s="456" t="s">
        <v>572</v>
      </c>
      <c r="D134" s="428" t="s">
        <v>573</v>
      </c>
      <c r="E134" s="166"/>
      <c r="F134" s="166"/>
      <c r="G134" s="166"/>
      <c r="H134" s="166"/>
      <c r="I134" s="166"/>
      <c r="J134" s="167"/>
    </row>
    <row r="135" spans="1:10" ht="45" x14ac:dyDescent="0.25">
      <c r="A135" s="399" t="s">
        <v>233</v>
      </c>
      <c r="B135" s="412" t="s">
        <v>387</v>
      </c>
      <c r="C135" s="457" t="s">
        <v>574</v>
      </c>
      <c r="D135" s="454" t="s">
        <v>575</v>
      </c>
      <c r="E135" s="166"/>
      <c r="F135" s="166"/>
      <c r="G135" s="166"/>
      <c r="H135" s="166"/>
      <c r="I135" s="166"/>
      <c r="J135" s="167"/>
    </row>
    <row r="136" spans="1:10" ht="30" x14ac:dyDescent="0.25">
      <c r="A136" s="399" t="s">
        <v>233</v>
      </c>
      <c r="B136" s="412" t="s">
        <v>387</v>
      </c>
      <c r="C136" s="457" t="s">
        <v>576</v>
      </c>
      <c r="D136" s="454" t="s">
        <v>577</v>
      </c>
      <c r="E136" s="166"/>
      <c r="F136" s="166"/>
      <c r="G136" s="166"/>
      <c r="H136" s="166"/>
      <c r="I136" s="166"/>
      <c r="J136" s="167"/>
    </row>
    <row r="137" spans="1:10" ht="45" x14ac:dyDescent="0.25">
      <c r="A137" s="399" t="s">
        <v>233</v>
      </c>
      <c r="B137" s="412" t="s">
        <v>387</v>
      </c>
      <c r="C137" s="457" t="s">
        <v>578</v>
      </c>
      <c r="D137" s="454" t="s">
        <v>579</v>
      </c>
      <c r="E137" s="166"/>
      <c r="F137" s="166"/>
      <c r="G137" s="166"/>
      <c r="H137" s="166"/>
      <c r="I137" s="166"/>
      <c r="J137" s="167"/>
    </row>
    <row r="138" spans="1:10" ht="45" x14ac:dyDescent="0.25">
      <c r="A138" s="399" t="s">
        <v>233</v>
      </c>
      <c r="B138" s="412" t="s">
        <v>387</v>
      </c>
      <c r="C138" s="457" t="s">
        <v>580</v>
      </c>
      <c r="D138" s="454"/>
      <c r="E138" s="166"/>
      <c r="F138" s="166"/>
      <c r="G138" s="166"/>
      <c r="H138" s="166"/>
      <c r="I138" s="166"/>
      <c r="J138" s="167"/>
    </row>
    <row r="139" spans="1:10" ht="60" x14ac:dyDescent="0.25">
      <c r="A139" s="399" t="s">
        <v>233</v>
      </c>
      <c r="B139" s="412" t="s">
        <v>388</v>
      </c>
      <c r="C139" s="457" t="s">
        <v>581</v>
      </c>
      <c r="D139" s="458" t="s">
        <v>389</v>
      </c>
      <c r="E139" s="166"/>
      <c r="F139" s="166"/>
      <c r="G139" s="166"/>
      <c r="H139" s="166"/>
      <c r="I139" s="166"/>
      <c r="J139" s="167"/>
    </row>
    <row r="140" spans="1:10" ht="30" x14ac:dyDescent="0.25">
      <c r="A140" s="399" t="s">
        <v>233</v>
      </c>
      <c r="B140" s="412" t="s">
        <v>388</v>
      </c>
      <c r="C140" s="457" t="s">
        <v>582</v>
      </c>
      <c r="D140" s="452" t="s">
        <v>390</v>
      </c>
      <c r="E140" s="166"/>
      <c r="F140" s="166"/>
      <c r="G140" s="166"/>
      <c r="H140" s="166"/>
      <c r="I140" s="166"/>
      <c r="J140" s="167"/>
    </row>
    <row r="141" spans="1:10" ht="45" x14ac:dyDescent="0.25">
      <c r="A141" s="399" t="s">
        <v>233</v>
      </c>
      <c r="B141" s="412" t="s">
        <v>388</v>
      </c>
      <c r="C141" s="457" t="s">
        <v>583</v>
      </c>
      <c r="D141" s="452" t="s">
        <v>584</v>
      </c>
      <c r="E141" s="166"/>
      <c r="F141" s="166"/>
      <c r="G141" s="166"/>
      <c r="H141" s="166"/>
      <c r="I141" s="166"/>
      <c r="J141" s="167"/>
    </row>
    <row r="142" spans="1:10" ht="45" x14ac:dyDescent="0.25">
      <c r="A142" s="399" t="s">
        <v>233</v>
      </c>
      <c r="B142" s="412" t="s">
        <v>388</v>
      </c>
      <c r="C142" s="457" t="s">
        <v>585</v>
      </c>
      <c r="D142" s="452" t="s">
        <v>586</v>
      </c>
      <c r="E142" s="166"/>
      <c r="F142" s="166"/>
      <c r="G142" s="166"/>
      <c r="H142" s="166"/>
      <c r="I142" s="166"/>
      <c r="J142" s="167"/>
    </row>
    <row r="143" spans="1:10" ht="45" x14ac:dyDescent="0.25">
      <c r="A143" s="399" t="s">
        <v>233</v>
      </c>
      <c r="B143" s="412" t="s">
        <v>388</v>
      </c>
      <c r="C143" s="457" t="s">
        <v>587</v>
      </c>
      <c r="D143" s="452" t="s">
        <v>588</v>
      </c>
      <c r="E143" s="166"/>
      <c r="F143" s="166"/>
      <c r="G143" s="166"/>
      <c r="H143" s="166"/>
      <c r="I143" s="166"/>
      <c r="J143" s="167"/>
    </row>
    <row r="144" spans="1:10" ht="45" x14ac:dyDescent="0.25">
      <c r="A144" s="399" t="s">
        <v>233</v>
      </c>
      <c r="B144" s="412" t="s">
        <v>388</v>
      </c>
      <c r="C144" s="457" t="s">
        <v>589</v>
      </c>
      <c r="D144" s="452" t="s">
        <v>590</v>
      </c>
      <c r="E144" s="166"/>
      <c r="F144" s="166"/>
      <c r="G144" s="166"/>
      <c r="H144" s="166"/>
      <c r="I144" s="166"/>
      <c r="J144" s="167"/>
    </row>
    <row r="145" spans="1:10" ht="60" x14ac:dyDescent="0.25">
      <c r="A145" s="399" t="s">
        <v>233</v>
      </c>
      <c r="B145" s="412" t="s">
        <v>234</v>
      </c>
      <c r="C145" s="457" t="s">
        <v>591</v>
      </c>
      <c r="D145" s="454" t="s">
        <v>592</v>
      </c>
      <c r="E145" s="166"/>
      <c r="F145" s="166"/>
      <c r="G145" s="166"/>
      <c r="H145" s="166"/>
      <c r="I145" s="166"/>
      <c r="J145" s="167"/>
    </row>
    <row r="146" spans="1:10" ht="30" x14ac:dyDescent="0.25">
      <c r="A146" s="399" t="s">
        <v>233</v>
      </c>
      <c r="B146" s="412" t="s">
        <v>234</v>
      </c>
      <c r="C146" s="457" t="s">
        <v>593</v>
      </c>
      <c r="D146" s="454" t="s">
        <v>594</v>
      </c>
      <c r="E146" s="166"/>
      <c r="F146" s="166"/>
      <c r="G146" s="166"/>
      <c r="H146" s="166"/>
      <c r="I146" s="166"/>
      <c r="J146" s="167"/>
    </row>
    <row r="147" spans="1:10" ht="45" x14ac:dyDescent="0.25">
      <c r="A147" s="399" t="s">
        <v>233</v>
      </c>
      <c r="B147" s="412" t="s">
        <v>234</v>
      </c>
      <c r="C147" s="457" t="s">
        <v>595</v>
      </c>
      <c r="D147" s="454" t="s">
        <v>596</v>
      </c>
      <c r="E147" s="166"/>
      <c r="F147" s="166"/>
      <c r="G147" s="166"/>
      <c r="H147" s="166"/>
      <c r="I147" s="166"/>
      <c r="J147" s="167"/>
    </row>
    <row r="148" spans="1:10" ht="45" x14ac:dyDescent="0.25">
      <c r="A148" s="399" t="s">
        <v>233</v>
      </c>
      <c r="B148" s="412" t="s">
        <v>234</v>
      </c>
      <c r="C148" s="459" t="s">
        <v>597</v>
      </c>
      <c r="D148" s="454" t="s">
        <v>598</v>
      </c>
      <c r="E148" s="166"/>
      <c r="F148" s="166"/>
      <c r="G148" s="166"/>
      <c r="H148" s="166"/>
      <c r="I148" s="166"/>
      <c r="J148" s="167"/>
    </row>
    <row r="149" spans="1:10" ht="45" x14ac:dyDescent="0.25">
      <c r="A149" s="399" t="s">
        <v>233</v>
      </c>
      <c r="B149" s="412" t="s">
        <v>234</v>
      </c>
      <c r="C149" s="459" t="s">
        <v>599</v>
      </c>
      <c r="D149" s="454" t="s">
        <v>600</v>
      </c>
      <c r="E149" s="166"/>
      <c r="F149" s="166"/>
      <c r="G149" s="166"/>
      <c r="H149" s="166"/>
      <c r="I149" s="166"/>
      <c r="J149" s="167"/>
    </row>
    <row r="150" spans="1:10" ht="75" x14ac:dyDescent="0.25">
      <c r="A150" s="399" t="s">
        <v>235</v>
      </c>
      <c r="B150" s="413" t="s">
        <v>601</v>
      </c>
      <c r="C150" s="460" t="s">
        <v>602</v>
      </c>
      <c r="D150" s="461" t="s">
        <v>236</v>
      </c>
      <c r="E150" s="166"/>
      <c r="F150" s="166"/>
      <c r="G150" s="166"/>
      <c r="H150" s="166"/>
      <c r="I150" s="166"/>
      <c r="J150" s="167"/>
    </row>
    <row r="151" spans="1:10" ht="60" x14ac:dyDescent="0.25">
      <c r="A151" s="399" t="s">
        <v>235</v>
      </c>
      <c r="B151" s="413" t="s">
        <v>237</v>
      </c>
      <c r="C151" s="460" t="s">
        <v>603</v>
      </c>
      <c r="D151" s="461" t="s">
        <v>238</v>
      </c>
      <c r="E151" s="166"/>
      <c r="F151" s="166"/>
      <c r="G151" s="166"/>
      <c r="H151" s="166"/>
      <c r="I151" s="166"/>
      <c r="J151" s="167"/>
    </row>
    <row r="152" spans="1:10" ht="45" x14ac:dyDescent="0.25">
      <c r="A152" s="399" t="s">
        <v>235</v>
      </c>
      <c r="B152" s="413" t="s">
        <v>604</v>
      </c>
      <c r="C152" s="462" t="s">
        <v>605</v>
      </c>
      <c r="D152" s="463" t="s">
        <v>239</v>
      </c>
      <c r="E152" s="166"/>
      <c r="F152" s="166"/>
      <c r="G152" s="166"/>
      <c r="H152" s="166"/>
      <c r="I152" s="166"/>
      <c r="J152" s="167"/>
    </row>
    <row r="153" spans="1:10" ht="45" x14ac:dyDescent="0.25">
      <c r="A153" s="399" t="s">
        <v>235</v>
      </c>
      <c r="B153" s="413" t="s">
        <v>604</v>
      </c>
      <c r="C153" s="460" t="s">
        <v>606</v>
      </c>
      <c r="D153" s="461" t="s">
        <v>391</v>
      </c>
      <c r="E153" s="166"/>
      <c r="F153" s="166"/>
      <c r="G153" s="166"/>
      <c r="H153" s="166"/>
      <c r="I153" s="166"/>
      <c r="J153" s="167"/>
    </row>
    <row r="154" spans="1:10" ht="45" x14ac:dyDescent="0.25">
      <c r="A154" s="399" t="s">
        <v>235</v>
      </c>
      <c r="B154" s="413" t="s">
        <v>604</v>
      </c>
      <c r="C154" s="460" t="s">
        <v>607</v>
      </c>
      <c r="D154" s="461" t="s">
        <v>608</v>
      </c>
      <c r="E154" s="166"/>
      <c r="F154" s="166"/>
      <c r="G154" s="166"/>
      <c r="H154" s="166"/>
      <c r="I154" s="166"/>
      <c r="J154" s="167"/>
    </row>
    <row r="155" spans="1:10" ht="60" x14ac:dyDescent="0.25">
      <c r="A155" s="399" t="s">
        <v>235</v>
      </c>
      <c r="B155" s="413" t="s">
        <v>609</v>
      </c>
      <c r="C155" s="464" t="s">
        <v>610</v>
      </c>
      <c r="D155" s="461" t="s">
        <v>240</v>
      </c>
      <c r="E155" s="166"/>
      <c r="F155" s="166"/>
      <c r="G155" s="166"/>
      <c r="H155" s="166"/>
      <c r="I155" s="166"/>
      <c r="J155" s="167"/>
    </row>
    <row r="156" spans="1:10" ht="45" x14ac:dyDescent="0.25">
      <c r="A156" s="399" t="s">
        <v>235</v>
      </c>
      <c r="B156" s="413" t="s">
        <v>609</v>
      </c>
      <c r="C156" s="464" t="s">
        <v>611</v>
      </c>
      <c r="D156" s="452" t="s">
        <v>241</v>
      </c>
      <c r="E156" s="166"/>
      <c r="F156" s="166"/>
      <c r="G156" s="166"/>
      <c r="H156" s="166"/>
      <c r="I156" s="166"/>
      <c r="J156" s="167"/>
    </row>
    <row r="157" spans="1:10" ht="30" x14ac:dyDescent="0.25">
      <c r="A157" s="399" t="s">
        <v>242</v>
      </c>
      <c r="B157" s="413" t="s">
        <v>243</v>
      </c>
      <c r="C157" s="465" t="s">
        <v>612</v>
      </c>
      <c r="D157" s="452" t="s">
        <v>244</v>
      </c>
      <c r="E157" s="166"/>
      <c r="F157" s="166"/>
      <c r="G157" s="166"/>
      <c r="H157" s="166"/>
      <c r="I157" s="166"/>
      <c r="J157" s="167"/>
    </row>
    <row r="158" spans="1:10" ht="30" x14ac:dyDescent="0.25">
      <c r="A158" s="399" t="s">
        <v>242</v>
      </c>
      <c r="B158" s="413" t="s">
        <v>243</v>
      </c>
      <c r="C158" s="465" t="s">
        <v>245</v>
      </c>
      <c r="D158" s="452" t="s">
        <v>246</v>
      </c>
      <c r="E158" s="166"/>
      <c r="F158" s="166"/>
      <c r="G158" s="166"/>
      <c r="H158" s="166"/>
      <c r="I158" s="166"/>
      <c r="J158" s="167"/>
    </row>
    <row r="159" spans="1:10" ht="45" x14ac:dyDescent="0.25">
      <c r="A159" s="399" t="s">
        <v>242</v>
      </c>
      <c r="B159" s="413" t="s">
        <v>243</v>
      </c>
      <c r="C159" s="465" t="s">
        <v>613</v>
      </c>
      <c r="D159" s="452" t="s">
        <v>247</v>
      </c>
      <c r="E159" s="166"/>
      <c r="F159" s="166"/>
      <c r="G159" s="166"/>
      <c r="H159" s="166"/>
      <c r="I159" s="166"/>
      <c r="J159" s="167"/>
    </row>
    <row r="160" spans="1:10" ht="45" x14ac:dyDescent="0.25">
      <c r="A160" s="399" t="s">
        <v>248</v>
      </c>
      <c r="B160" s="414" t="s">
        <v>249</v>
      </c>
      <c r="C160" s="466" t="s">
        <v>250</v>
      </c>
      <c r="D160" s="454" t="s">
        <v>251</v>
      </c>
      <c r="E160" s="166"/>
      <c r="F160" s="166"/>
      <c r="G160" s="166"/>
      <c r="H160" s="166"/>
      <c r="I160" s="166"/>
      <c r="J160" s="167"/>
    </row>
    <row r="161" spans="1:10" ht="30" x14ac:dyDescent="0.25">
      <c r="A161" s="399" t="s">
        <v>248</v>
      </c>
      <c r="B161" s="414" t="s">
        <v>252</v>
      </c>
      <c r="C161" s="466" t="s">
        <v>253</v>
      </c>
      <c r="D161" s="454" t="s">
        <v>254</v>
      </c>
      <c r="E161" s="166"/>
      <c r="F161" s="166"/>
      <c r="G161" s="166"/>
      <c r="H161" s="166"/>
      <c r="I161" s="166"/>
      <c r="J161" s="167"/>
    </row>
    <row r="162" spans="1:10" ht="30" x14ac:dyDescent="0.25">
      <c r="A162" s="399" t="s">
        <v>248</v>
      </c>
      <c r="B162" s="414" t="s">
        <v>252</v>
      </c>
      <c r="C162" s="466" t="s">
        <v>255</v>
      </c>
      <c r="D162" s="454" t="s">
        <v>614</v>
      </c>
      <c r="E162" s="166"/>
      <c r="F162" s="166"/>
      <c r="G162" s="166"/>
      <c r="H162" s="166"/>
      <c r="I162" s="166"/>
      <c r="J162" s="167"/>
    </row>
    <row r="163" spans="1:10" ht="30" x14ac:dyDescent="0.25">
      <c r="A163" s="399" t="s">
        <v>248</v>
      </c>
      <c r="B163" s="414" t="s">
        <v>252</v>
      </c>
      <c r="C163" s="466" t="s">
        <v>255</v>
      </c>
      <c r="D163" s="454" t="s">
        <v>615</v>
      </c>
      <c r="E163" s="166"/>
      <c r="F163" s="166"/>
      <c r="G163" s="166"/>
      <c r="H163" s="166"/>
      <c r="I163" s="166"/>
      <c r="J163" s="167"/>
    </row>
    <row r="164" spans="1:10" ht="30" x14ac:dyDescent="0.25">
      <c r="A164" s="399" t="s">
        <v>248</v>
      </c>
      <c r="B164" s="414" t="s">
        <v>252</v>
      </c>
      <c r="C164" s="466" t="s">
        <v>256</v>
      </c>
      <c r="D164" s="454" t="s">
        <v>616</v>
      </c>
      <c r="E164" s="166"/>
      <c r="F164" s="166"/>
      <c r="G164" s="166"/>
      <c r="H164" s="166"/>
      <c r="I164" s="166"/>
      <c r="J164" s="167"/>
    </row>
    <row r="165" spans="1:10" ht="30" x14ac:dyDescent="0.25">
      <c r="A165" s="399" t="s">
        <v>248</v>
      </c>
      <c r="B165" s="414" t="s">
        <v>252</v>
      </c>
      <c r="C165" s="466" t="s">
        <v>256</v>
      </c>
      <c r="D165" s="454" t="s">
        <v>617</v>
      </c>
      <c r="E165" s="166"/>
      <c r="F165" s="166"/>
      <c r="G165" s="166"/>
      <c r="H165" s="166"/>
      <c r="I165" s="166"/>
      <c r="J165" s="167"/>
    </row>
    <row r="166" spans="1:10" ht="30" x14ac:dyDescent="0.25">
      <c r="A166" s="399" t="s">
        <v>248</v>
      </c>
      <c r="B166" s="414" t="s">
        <v>392</v>
      </c>
      <c r="C166" s="466" t="s">
        <v>393</v>
      </c>
      <c r="D166" s="454" t="s">
        <v>257</v>
      </c>
      <c r="E166" s="166"/>
      <c r="F166" s="166"/>
      <c r="G166" s="166"/>
      <c r="H166" s="166"/>
      <c r="I166" s="166"/>
      <c r="J166" s="167"/>
    </row>
    <row r="167" spans="1:10" ht="60" x14ac:dyDescent="0.25">
      <c r="A167" s="399" t="s">
        <v>248</v>
      </c>
      <c r="B167" s="414" t="s">
        <v>392</v>
      </c>
      <c r="C167" s="466" t="s">
        <v>618</v>
      </c>
      <c r="D167" s="454" t="s">
        <v>394</v>
      </c>
      <c r="E167" s="166"/>
      <c r="F167" s="166"/>
      <c r="G167" s="166"/>
      <c r="H167" s="166"/>
      <c r="I167" s="166"/>
      <c r="J167" s="167"/>
    </row>
    <row r="168" spans="1:10" ht="30" x14ac:dyDescent="0.25">
      <c r="A168" s="399" t="s">
        <v>248</v>
      </c>
      <c r="B168" s="414" t="s">
        <v>392</v>
      </c>
      <c r="C168" s="466" t="s">
        <v>619</v>
      </c>
      <c r="D168" s="454" t="s">
        <v>395</v>
      </c>
      <c r="E168" s="166"/>
      <c r="F168" s="166"/>
      <c r="G168" s="166"/>
      <c r="H168" s="166"/>
      <c r="I168" s="166"/>
      <c r="J168" s="167"/>
    </row>
    <row r="169" spans="1:10" ht="45" x14ac:dyDescent="0.25">
      <c r="A169" s="415" t="s">
        <v>258</v>
      </c>
      <c r="B169" s="416" t="s">
        <v>620</v>
      </c>
      <c r="C169" s="467" t="s">
        <v>621</v>
      </c>
      <c r="D169" s="446"/>
      <c r="E169" s="166"/>
      <c r="F169" s="166"/>
      <c r="G169" s="166"/>
      <c r="H169" s="166"/>
      <c r="I169" s="166"/>
      <c r="J169" s="167"/>
    </row>
    <row r="170" spans="1:10" ht="45" x14ac:dyDescent="0.25">
      <c r="A170" s="415" t="s">
        <v>258</v>
      </c>
      <c r="B170" s="416" t="s">
        <v>620</v>
      </c>
      <c r="C170" s="467" t="s">
        <v>622</v>
      </c>
      <c r="D170" s="427"/>
      <c r="E170" s="166"/>
      <c r="F170" s="166"/>
      <c r="G170" s="166"/>
      <c r="H170" s="166"/>
      <c r="I170" s="166"/>
      <c r="J170" s="167"/>
    </row>
    <row r="171" spans="1:10" ht="45" x14ac:dyDescent="0.25">
      <c r="A171" s="415" t="s">
        <v>258</v>
      </c>
      <c r="B171" s="416" t="s">
        <v>620</v>
      </c>
      <c r="C171" s="467" t="s">
        <v>623</v>
      </c>
      <c r="D171" s="427"/>
      <c r="E171" s="166"/>
      <c r="F171" s="166"/>
      <c r="G171" s="166"/>
      <c r="H171" s="166"/>
      <c r="I171" s="166"/>
      <c r="J171" s="167"/>
    </row>
    <row r="172" spans="1:10" ht="30" x14ac:dyDescent="0.25">
      <c r="A172" s="415" t="s">
        <v>258</v>
      </c>
      <c r="B172" s="416" t="s">
        <v>624</v>
      </c>
      <c r="C172" s="467" t="s">
        <v>625</v>
      </c>
      <c r="D172" s="428"/>
      <c r="E172" s="166"/>
      <c r="F172" s="166"/>
      <c r="G172" s="166"/>
      <c r="H172" s="166"/>
      <c r="I172" s="166"/>
      <c r="J172" s="167"/>
    </row>
    <row r="173" spans="1:10" ht="30" x14ac:dyDescent="0.25">
      <c r="A173" s="415" t="s">
        <v>258</v>
      </c>
      <c r="B173" s="416" t="s">
        <v>624</v>
      </c>
      <c r="C173" s="467" t="s">
        <v>626</v>
      </c>
      <c r="D173" s="428"/>
      <c r="E173" s="166"/>
      <c r="F173" s="166"/>
      <c r="G173" s="166"/>
      <c r="H173" s="166"/>
      <c r="I173" s="166"/>
      <c r="J173" s="167"/>
    </row>
    <row r="174" spans="1:10" ht="30" x14ac:dyDescent="0.25">
      <c r="A174" s="396" t="s">
        <v>258</v>
      </c>
      <c r="B174" s="417" t="s">
        <v>624</v>
      </c>
      <c r="C174" s="468" t="s">
        <v>627</v>
      </c>
      <c r="D174" s="469"/>
      <c r="E174" s="418"/>
      <c r="F174" s="418"/>
      <c r="G174" s="418"/>
      <c r="H174" s="418"/>
      <c r="I174" s="418"/>
      <c r="J174" s="419"/>
    </row>
    <row r="175" spans="1:10" ht="30" x14ac:dyDescent="0.25">
      <c r="A175" s="421" t="s">
        <v>259</v>
      </c>
      <c r="B175" s="422" t="s">
        <v>628</v>
      </c>
      <c r="C175" s="470" t="s">
        <v>629</v>
      </c>
      <c r="D175" s="440"/>
      <c r="E175" s="418"/>
      <c r="F175" s="418"/>
      <c r="G175" s="418"/>
      <c r="H175" s="418"/>
      <c r="I175" s="418"/>
      <c r="J175" s="419"/>
    </row>
    <row r="176" spans="1:10" ht="30" x14ac:dyDescent="0.25">
      <c r="A176" s="421" t="s">
        <v>259</v>
      </c>
      <c r="B176" s="422" t="s">
        <v>628</v>
      </c>
      <c r="C176" s="470" t="s">
        <v>630</v>
      </c>
      <c r="D176" s="440"/>
      <c r="E176" s="418"/>
      <c r="F176" s="418"/>
      <c r="G176" s="418"/>
      <c r="H176" s="418"/>
      <c r="I176" s="418"/>
      <c r="J176" s="419"/>
    </row>
    <row r="177" spans="1:10" ht="30" x14ac:dyDescent="0.25">
      <c r="A177" s="421" t="s">
        <v>259</v>
      </c>
      <c r="B177" s="422" t="s">
        <v>628</v>
      </c>
      <c r="C177" s="470" t="s">
        <v>631</v>
      </c>
      <c r="D177" s="440"/>
      <c r="E177" s="418"/>
      <c r="F177" s="418"/>
      <c r="G177" s="418"/>
      <c r="H177" s="418"/>
      <c r="I177" s="418"/>
      <c r="J177" s="419"/>
    </row>
    <row r="178" spans="1:10" ht="30" x14ac:dyDescent="0.25">
      <c r="A178" s="421" t="s">
        <v>259</v>
      </c>
      <c r="B178" s="422" t="s">
        <v>628</v>
      </c>
      <c r="C178" s="470" t="s">
        <v>632</v>
      </c>
      <c r="D178" s="440"/>
      <c r="E178" s="418"/>
      <c r="F178" s="418"/>
      <c r="G178" s="418"/>
      <c r="H178" s="418"/>
      <c r="I178" s="418"/>
      <c r="J178" s="419"/>
    </row>
    <row r="179" spans="1:10" ht="45" x14ac:dyDescent="0.25">
      <c r="A179" s="421" t="s">
        <v>259</v>
      </c>
      <c r="B179" s="422" t="s">
        <v>633</v>
      </c>
      <c r="C179" s="470" t="s">
        <v>634</v>
      </c>
      <c r="D179" s="440"/>
      <c r="E179" s="418"/>
      <c r="F179" s="418"/>
      <c r="G179" s="418"/>
      <c r="H179" s="418"/>
      <c r="I179" s="418"/>
      <c r="J179" s="419"/>
    </row>
    <row r="180" spans="1:10" ht="45" x14ac:dyDescent="0.25">
      <c r="A180" s="421" t="s">
        <v>259</v>
      </c>
      <c r="B180" s="422" t="s">
        <v>633</v>
      </c>
      <c r="C180" s="470" t="s">
        <v>635</v>
      </c>
      <c r="D180" s="440"/>
      <c r="E180" s="166"/>
      <c r="F180" s="166"/>
      <c r="G180" s="166"/>
      <c r="H180" s="166"/>
      <c r="I180" s="166"/>
      <c r="J180" s="167"/>
    </row>
    <row r="181" spans="1:10" ht="15.75" thickBot="1" x14ac:dyDescent="0.3">
      <c r="A181" s="420"/>
      <c r="B181" s="420"/>
      <c r="C181" s="420"/>
      <c r="D181" s="420"/>
    </row>
    <row r="182" spans="1:10" ht="15.75" thickBot="1" x14ac:dyDescent="0.3">
      <c r="A182" s="250"/>
      <c r="B182" s="250"/>
      <c r="C182" s="250"/>
      <c r="D182" s="250"/>
    </row>
    <row r="183" spans="1:10" ht="15.75" thickBot="1" x14ac:dyDescent="0.3">
      <c r="A183" s="250"/>
      <c r="B183" s="250"/>
      <c r="C183" s="250"/>
      <c r="D183" s="250"/>
    </row>
    <row r="184" spans="1:10" ht="15.75" thickBot="1" x14ac:dyDescent="0.3">
      <c r="A184" s="250"/>
      <c r="B184" s="250"/>
      <c r="C184" s="250"/>
      <c r="D184" s="250"/>
    </row>
    <row r="185" spans="1:10" ht="15.75" thickBot="1" x14ac:dyDescent="0.3">
      <c r="A185" s="250"/>
      <c r="B185" s="250"/>
      <c r="C185" s="250"/>
      <c r="D185" s="250"/>
    </row>
    <row r="186" spans="1:10" ht="15.75" thickBot="1" x14ac:dyDescent="0.3">
      <c r="A186" s="250"/>
      <c r="B186" s="250"/>
      <c r="C186" s="250"/>
      <c r="D186" s="250"/>
    </row>
    <row r="187" spans="1:10" ht="15.75" thickBot="1" x14ac:dyDescent="0.3">
      <c r="A187" s="250"/>
      <c r="B187" s="250"/>
      <c r="C187" s="250"/>
      <c r="D187" s="250"/>
    </row>
    <row r="188" spans="1:10" ht="15.75" thickBot="1" x14ac:dyDescent="0.3">
      <c r="A188" s="250"/>
      <c r="B188" s="250"/>
      <c r="C188" s="250"/>
      <c r="D188" s="250"/>
    </row>
    <row r="189" spans="1:10" ht="15.75" thickBot="1" x14ac:dyDescent="0.3">
      <c r="A189" s="250"/>
      <c r="B189" s="250"/>
      <c r="C189" s="250"/>
      <c r="D189" s="250"/>
    </row>
    <row r="190" spans="1:10" ht="15.75" thickBot="1" x14ac:dyDescent="0.3">
      <c r="A190" s="250"/>
      <c r="B190" s="250"/>
      <c r="C190" s="250"/>
      <c r="D190" s="250"/>
    </row>
    <row r="191" spans="1:10" ht="15.75" thickBot="1" x14ac:dyDescent="0.3">
      <c r="A191" s="250"/>
      <c r="B191" s="250"/>
      <c r="C191" s="250"/>
      <c r="D191" s="250"/>
    </row>
    <row r="192" spans="1:10" ht="15.75" thickBot="1" x14ac:dyDescent="0.3">
      <c r="A192" s="250"/>
      <c r="B192" s="250"/>
      <c r="C192" s="250"/>
      <c r="D192" s="250"/>
    </row>
    <row r="193" spans="1:4" ht="15.75" thickBot="1" x14ac:dyDescent="0.3">
      <c r="A193" s="250"/>
      <c r="B193" s="250"/>
      <c r="C193" s="250"/>
      <c r="D193" s="250"/>
    </row>
    <row r="194" spans="1:4" ht="15.75" thickBot="1" x14ac:dyDescent="0.3">
      <c r="A194" s="250"/>
      <c r="B194" s="250"/>
      <c r="C194" s="250"/>
      <c r="D194" s="250"/>
    </row>
    <row r="195" spans="1:4" ht="15.75" thickBot="1" x14ac:dyDescent="0.3">
      <c r="A195" s="250"/>
      <c r="B195" s="250"/>
      <c r="C195" s="250"/>
      <c r="D195" s="250"/>
    </row>
    <row r="196" spans="1:4" ht="15.75" thickBot="1" x14ac:dyDescent="0.3">
      <c r="A196" s="250"/>
      <c r="B196" s="250"/>
      <c r="C196" s="250"/>
      <c r="D196" s="250"/>
    </row>
    <row r="197" spans="1:4" ht="15.75" thickBot="1" x14ac:dyDescent="0.3">
      <c r="A197" s="250"/>
      <c r="B197" s="250"/>
      <c r="C197" s="250"/>
      <c r="D197" s="250"/>
    </row>
    <row r="198" spans="1:4" ht="15.75" thickBot="1" x14ac:dyDescent="0.3">
      <c r="A198" s="250"/>
      <c r="B198" s="250"/>
      <c r="C198" s="250"/>
      <c r="D198" s="250"/>
    </row>
    <row r="199" spans="1:4" ht="15.75" thickBot="1" x14ac:dyDescent="0.3">
      <c r="A199" s="250"/>
      <c r="B199" s="250"/>
      <c r="C199" s="250"/>
      <c r="D199" s="250"/>
    </row>
    <row r="200" spans="1:4" ht="15.75" thickBot="1" x14ac:dyDescent="0.3">
      <c r="A200" s="250"/>
      <c r="B200" s="250"/>
      <c r="C200" s="250"/>
      <c r="D200" s="250"/>
    </row>
    <row r="201" spans="1:4" ht="15.75" thickBot="1" x14ac:dyDescent="0.3">
      <c r="A201" s="250"/>
      <c r="B201" s="250"/>
      <c r="C201" s="250"/>
      <c r="D201" s="250"/>
    </row>
    <row r="202" spans="1:4" ht="15.75" thickBot="1" x14ac:dyDescent="0.3">
      <c r="A202" s="250"/>
      <c r="B202" s="250"/>
      <c r="C202" s="250"/>
      <c r="D202" s="250"/>
    </row>
    <row r="203" spans="1:4" ht="15.75" thickBot="1" x14ac:dyDescent="0.3">
      <c r="A203" s="250"/>
      <c r="B203" s="250"/>
      <c r="C203" s="250"/>
      <c r="D203" s="250"/>
    </row>
    <row r="204" spans="1:4" ht="15.75" thickBot="1" x14ac:dyDescent="0.3">
      <c r="A204" s="250"/>
      <c r="B204" s="250"/>
      <c r="C204" s="250"/>
      <c r="D204" s="250"/>
    </row>
    <row r="205" spans="1:4" ht="15.75" thickBot="1" x14ac:dyDescent="0.3">
      <c r="A205" s="250"/>
      <c r="B205" s="250"/>
      <c r="C205" s="250"/>
      <c r="D205" s="250"/>
    </row>
    <row r="206" spans="1:4" ht="15.75" thickBot="1" x14ac:dyDescent="0.3">
      <c r="A206" s="250"/>
      <c r="B206" s="250"/>
      <c r="C206" s="250"/>
      <c r="D206" s="250"/>
    </row>
    <row r="207" spans="1:4" ht="15.75" thickBot="1" x14ac:dyDescent="0.3">
      <c r="A207" s="250"/>
      <c r="B207" s="250"/>
      <c r="C207" s="250"/>
      <c r="D207" s="250"/>
    </row>
    <row r="208" spans="1:4" ht="15.75" thickBot="1" x14ac:dyDescent="0.3">
      <c r="A208" s="250"/>
      <c r="B208" s="250"/>
      <c r="C208" s="250"/>
      <c r="D208" s="250"/>
    </row>
    <row r="209" spans="1:4" ht="15.75" thickBot="1" x14ac:dyDescent="0.3">
      <c r="A209" s="250"/>
      <c r="B209" s="250"/>
      <c r="C209" s="250"/>
      <c r="D209" s="250"/>
    </row>
  </sheetData>
  <sheetProtection password="DFC4" sheet="1" objects="1" scenarios="1"/>
  <mergeCells count="1">
    <mergeCell ref="A1:J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FF"/>
  </sheetPr>
  <dimension ref="A1:ALZ25"/>
  <sheetViews>
    <sheetView zoomScale="80" zoomScaleNormal="80" workbookViewId="0">
      <selection activeCell="B19" sqref="B19"/>
    </sheetView>
  </sheetViews>
  <sheetFormatPr baseColWidth="10" defaultColWidth="9.140625" defaultRowHeight="15" x14ac:dyDescent="0.25"/>
  <cols>
    <col min="1" max="1" width="26.140625" style="161" customWidth="1"/>
    <col min="2" max="7" width="25.42578125" style="161"/>
    <col min="8" max="9" width="12.5703125" style="161" customWidth="1"/>
    <col min="10" max="1014" width="11.42578125" style="161"/>
    <col min="1015" max="1017" width="11.42578125" style="148"/>
    <col min="1018" max="16384" width="9.140625" style="148"/>
  </cols>
  <sheetData>
    <row r="1" spans="1:9" s="174" customFormat="1" ht="14.85" customHeight="1" x14ac:dyDescent="0.2">
      <c r="A1" s="369" t="s">
        <v>274</v>
      </c>
      <c r="B1" s="369"/>
      <c r="C1" s="369"/>
      <c r="D1" s="369"/>
      <c r="E1" s="369"/>
      <c r="F1" s="369"/>
      <c r="G1" s="369"/>
      <c r="H1" s="369"/>
    </row>
    <row r="2" spans="1:9" s="161" customFormat="1" ht="12.75" x14ac:dyDescent="0.2">
      <c r="A2" s="175"/>
      <c r="B2" s="175"/>
      <c r="C2" s="175"/>
      <c r="D2" s="175"/>
      <c r="E2" s="175"/>
      <c r="F2" s="175"/>
      <c r="G2" s="175"/>
      <c r="H2" s="175"/>
      <c r="I2" s="175"/>
    </row>
    <row r="3" spans="1:9" ht="51" x14ac:dyDescent="0.25">
      <c r="A3" s="176" t="s">
        <v>79</v>
      </c>
      <c r="B3" s="165" t="s">
        <v>299</v>
      </c>
      <c r="C3" s="165" t="s">
        <v>300</v>
      </c>
      <c r="D3" s="165" t="s">
        <v>301</v>
      </c>
      <c r="E3" s="165" t="s">
        <v>302</v>
      </c>
      <c r="F3" s="165" t="s">
        <v>303</v>
      </c>
      <c r="G3" s="165" t="s">
        <v>304</v>
      </c>
      <c r="H3" s="177" t="s">
        <v>295</v>
      </c>
      <c r="I3" s="177" t="s">
        <v>406</v>
      </c>
    </row>
    <row r="4" spans="1:9" x14ac:dyDescent="0.25">
      <c r="A4" s="286" t="s">
        <v>143</v>
      </c>
      <c r="B4" s="196">
        <f>SUM('VI.1 Temps par action'!E3:E39)</f>
        <v>0</v>
      </c>
      <c r="C4" s="196">
        <f>SUM('VI.1 Temps par action'!F3:F39)</f>
        <v>0</v>
      </c>
      <c r="D4" s="196">
        <f>SUM('VI.1 Temps par action'!G3:G39)</f>
        <v>0</v>
      </c>
      <c r="E4" s="196">
        <f>SUM('VI.1 Temps par action'!H3:H39)</f>
        <v>0</v>
      </c>
      <c r="F4" s="196">
        <f>SUM('VI.1 Temps par action'!I3:I39)</f>
        <v>0</v>
      </c>
      <c r="G4" s="196">
        <f>SUM('VI.1 Temps par action'!J3:J39)</f>
        <v>0</v>
      </c>
      <c r="H4" s="296">
        <f>SUM(B4:G4)</f>
        <v>0</v>
      </c>
      <c r="I4" s="196">
        <f>B4*'VI.3 Frais de personnel'!$F$4+'VI.2 Temps des personnels'!C4*'VI.3 Frais de personnel'!$F$5+'VI.2 Temps des personnels'!D4*'VI.3 Frais de personnel'!$F$6+'VI.2 Temps des personnels'!E4*'VI.3 Frais de personnel'!$F$7+'VI.2 Temps des personnels'!F4*'VI.3 Frais de personnel'!$F$8+'VI.2 Temps des personnels'!G4*'VI.3 Frais de personnel'!$F$9</f>
        <v>0</v>
      </c>
    </row>
    <row r="5" spans="1:9" x14ac:dyDescent="0.25">
      <c r="A5" s="286" t="s">
        <v>179</v>
      </c>
      <c r="B5" s="196">
        <f>SUM('VI.1 Temps par action'!E44:E74)</f>
        <v>0</v>
      </c>
      <c r="C5" s="196">
        <f>SUM('VI.1 Temps par action'!F44:F74)</f>
        <v>0</v>
      </c>
      <c r="D5" s="196">
        <f>SUM('VI.1 Temps par action'!G44:G74)</f>
        <v>0</v>
      </c>
      <c r="E5" s="196">
        <f>SUM('VI.1 Temps par action'!H44:H74)</f>
        <v>0</v>
      </c>
      <c r="F5" s="196">
        <f>SUM('VI.1 Temps par action'!I44:I74)</f>
        <v>0</v>
      </c>
      <c r="G5" s="196">
        <f>SUM('VI.1 Temps par action'!J44:J74)</f>
        <v>0</v>
      </c>
      <c r="H5" s="296">
        <f>SUM(B5:G5)</f>
        <v>0</v>
      </c>
      <c r="I5" s="196">
        <f>B5*'VI.3 Frais de personnel'!$F$4+'VI.2 Temps des personnels'!C5*'VI.3 Frais de personnel'!$F$5+'VI.2 Temps des personnels'!D5*'VI.3 Frais de personnel'!$F$6+'VI.2 Temps des personnels'!E5*'VI.3 Frais de personnel'!$F$7+'VI.2 Temps des personnels'!F5*'VI.3 Frais de personnel'!$F$8+'VI.2 Temps des personnels'!G5*'VI.3 Frais de personnel'!$F$9</f>
        <v>0</v>
      </c>
    </row>
    <row r="6" spans="1:9" x14ac:dyDescent="0.25">
      <c r="A6" s="286" t="s">
        <v>441</v>
      </c>
      <c r="B6" s="196">
        <f>SUM('VI.1 Temps par action'!E40:E43)</f>
        <v>0</v>
      </c>
      <c r="C6" s="196">
        <f>SUM('VI.1 Temps par action'!F40:F43)</f>
        <v>0</v>
      </c>
      <c r="D6" s="196">
        <f>SUM('VI.1 Temps par action'!G40:G43)</f>
        <v>0</v>
      </c>
      <c r="E6" s="196">
        <f>SUM('VI.1 Temps par action'!H40:H43)</f>
        <v>0</v>
      </c>
      <c r="F6" s="196">
        <f>SUM('VI.1 Temps par action'!I40:I43)</f>
        <v>0</v>
      </c>
      <c r="G6" s="196">
        <f>SUM('VI.1 Temps par action'!J40:J43)</f>
        <v>0</v>
      </c>
      <c r="H6" s="296">
        <f t="shared" ref="H6:H18" si="0">SUM(B6:G6)</f>
        <v>0</v>
      </c>
      <c r="I6" s="196">
        <f>B6*'VI.3 Frais de personnel'!$F$4+'VI.2 Temps des personnels'!C6*'VI.3 Frais de personnel'!$F$5+'VI.2 Temps des personnels'!D6*'VI.3 Frais de personnel'!$F$6+'VI.2 Temps des personnels'!E6*'VI.3 Frais de personnel'!$F$7+'VI.2 Temps des personnels'!F6*'VI.3 Frais de personnel'!$F$8+'VI.2 Temps des personnels'!G6*'VI.3 Frais de personnel'!$F$9</f>
        <v>0</v>
      </c>
    </row>
    <row r="7" spans="1:9" x14ac:dyDescent="0.25">
      <c r="A7" s="178" t="s">
        <v>203</v>
      </c>
      <c r="B7" s="196">
        <f>SUM('VI.1 Temps par action'!E75:E83)</f>
        <v>0</v>
      </c>
      <c r="C7" s="196">
        <f>SUM('VI.1 Temps par action'!F75:F83)</f>
        <v>0</v>
      </c>
      <c r="D7" s="196">
        <f>SUM('VI.1 Temps par action'!G75:G83)</f>
        <v>0</v>
      </c>
      <c r="E7" s="196">
        <f>SUM('VI.1 Temps par action'!H75:H83)</f>
        <v>0</v>
      </c>
      <c r="F7" s="196">
        <f>SUM('VI.1 Temps par action'!I75:I83)</f>
        <v>0</v>
      </c>
      <c r="G7" s="196">
        <f>SUM('VI.1 Temps par action'!J75:J83)</f>
        <v>0</v>
      </c>
      <c r="H7" s="126">
        <f t="shared" si="0"/>
        <v>0</v>
      </c>
      <c r="I7" s="196">
        <f>B7*'VI.3 Frais de personnel'!$F$4+'VI.2 Temps des personnels'!C7*'VI.3 Frais de personnel'!$F$5+'VI.2 Temps des personnels'!D7*'VI.3 Frais de personnel'!$F$6+'VI.2 Temps des personnels'!E7*'VI.3 Frais de personnel'!$F$7+'VI.2 Temps des personnels'!F7*'VI.3 Frais de personnel'!$F$8+'VI.2 Temps des personnels'!G7*'VI.3 Frais de personnel'!$F$9</f>
        <v>0</v>
      </c>
    </row>
    <row r="8" spans="1:9" x14ac:dyDescent="0.25">
      <c r="A8" s="178" t="s">
        <v>208</v>
      </c>
      <c r="B8" s="196">
        <f>SUM('VI.1 Temps par action'!E84:E87)</f>
        <v>0</v>
      </c>
      <c r="C8" s="196">
        <f>SUM('VI.1 Temps par action'!F84:F87)</f>
        <v>0</v>
      </c>
      <c r="D8" s="196">
        <f>SUM('VI.1 Temps par action'!G84:G87)</f>
        <v>0</v>
      </c>
      <c r="E8" s="196">
        <f>SUM('VI.1 Temps par action'!H84:H87)</f>
        <v>0</v>
      </c>
      <c r="F8" s="196">
        <f>SUM('VI.1 Temps par action'!I84:I87)</f>
        <v>0</v>
      </c>
      <c r="G8" s="196">
        <f>SUM('VI.1 Temps par action'!J84:J87)</f>
        <v>0</v>
      </c>
      <c r="H8" s="126">
        <f t="shared" si="0"/>
        <v>0</v>
      </c>
      <c r="I8" s="196">
        <f>B8*'VI.3 Frais de personnel'!$F$4+'VI.2 Temps des personnels'!C8*'VI.3 Frais de personnel'!$F$5+'VI.2 Temps des personnels'!D8*'VI.3 Frais de personnel'!$F$6+'VI.2 Temps des personnels'!E8*'VI.3 Frais de personnel'!$F$7+'VI.2 Temps des personnels'!F8*'VI.3 Frais de personnel'!$F$8+'VI.2 Temps des personnels'!G8*'VI.3 Frais de personnel'!$F$9</f>
        <v>0</v>
      </c>
    </row>
    <row r="9" spans="1:9" x14ac:dyDescent="0.25">
      <c r="A9" s="178" t="s">
        <v>211</v>
      </c>
      <c r="B9" s="196">
        <f>SUM('VI.1 Temps par action'!E88:E91)</f>
        <v>0</v>
      </c>
      <c r="C9" s="196">
        <f>SUM('VI.1 Temps par action'!F88:F91)</f>
        <v>0</v>
      </c>
      <c r="D9" s="196">
        <f>SUM('VI.1 Temps par action'!G88:G91)</f>
        <v>0</v>
      </c>
      <c r="E9" s="196">
        <f>SUM('VI.1 Temps par action'!H88:H91)</f>
        <v>0</v>
      </c>
      <c r="F9" s="196">
        <f>SUM('VI.1 Temps par action'!I88:I91)</f>
        <v>0</v>
      </c>
      <c r="G9" s="196">
        <f>SUM('VI.1 Temps par action'!J88:J91)</f>
        <v>0</v>
      </c>
      <c r="H9" s="126">
        <f t="shared" si="0"/>
        <v>0</v>
      </c>
      <c r="I9" s="196">
        <f>B9*'VI.3 Frais de personnel'!$F$4+'VI.2 Temps des personnels'!C9*'VI.3 Frais de personnel'!$F$5+'VI.2 Temps des personnels'!D9*'VI.3 Frais de personnel'!$F$6+'VI.2 Temps des personnels'!E9*'VI.3 Frais de personnel'!$F$7+'VI.2 Temps des personnels'!F9*'VI.3 Frais de personnel'!$F$8+'VI.2 Temps des personnels'!G9*'VI.3 Frais de personnel'!$F$9</f>
        <v>0</v>
      </c>
    </row>
    <row r="10" spans="1:9" x14ac:dyDescent="0.25">
      <c r="A10" s="178" t="s">
        <v>212</v>
      </c>
      <c r="B10" s="196">
        <f>SUM('VI.1 Temps par action'!E92:E96)</f>
        <v>0</v>
      </c>
      <c r="C10" s="196">
        <f>SUM('VI.1 Temps par action'!F92:F96)</f>
        <v>0</v>
      </c>
      <c r="D10" s="196">
        <f>SUM('VI.1 Temps par action'!G92:G96)</f>
        <v>0</v>
      </c>
      <c r="E10" s="196">
        <f>SUM('VI.1 Temps par action'!H92:H96)</f>
        <v>0</v>
      </c>
      <c r="F10" s="196">
        <f>SUM('VI.1 Temps par action'!I92:I96)</f>
        <v>0</v>
      </c>
      <c r="G10" s="196">
        <f>SUM('VI.1 Temps par action'!J92:J96)</f>
        <v>0</v>
      </c>
      <c r="H10" s="126">
        <f t="shared" si="0"/>
        <v>0</v>
      </c>
      <c r="I10" s="196">
        <f>B10*'VI.3 Frais de personnel'!$F$4+'VI.2 Temps des personnels'!C10*'VI.3 Frais de personnel'!$F$5+'VI.2 Temps des personnels'!D10*'VI.3 Frais de personnel'!$F$6+'VI.2 Temps des personnels'!E10*'VI.3 Frais de personnel'!$F$7+'VI.2 Temps des personnels'!F10*'VI.3 Frais de personnel'!$F$8+'VI.2 Temps des personnels'!G10*'VI.3 Frais de personnel'!$F$9</f>
        <v>0</v>
      </c>
    </row>
    <row r="11" spans="1:9" x14ac:dyDescent="0.25">
      <c r="A11" s="178" t="s">
        <v>217</v>
      </c>
      <c r="B11" s="196">
        <f>SUM('VI.1 Temps par action'!E97:E105)</f>
        <v>0</v>
      </c>
      <c r="C11" s="196">
        <f>SUM('VI.1 Temps par action'!F97:F105)</f>
        <v>0</v>
      </c>
      <c r="D11" s="196">
        <f>SUM('VI.1 Temps par action'!G97:G105)</f>
        <v>0</v>
      </c>
      <c r="E11" s="196">
        <f>SUM('VI.1 Temps par action'!H97:H105)</f>
        <v>0</v>
      </c>
      <c r="F11" s="196">
        <f>SUM('VI.1 Temps par action'!I97:I105)</f>
        <v>0</v>
      </c>
      <c r="G11" s="196">
        <f>SUM('VI.1 Temps par action'!J97:J105)</f>
        <v>0</v>
      </c>
      <c r="H11" s="126">
        <f t="shared" si="0"/>
        <v>0</v>
      </c>
      <c r="I11" s="196">
        <f>B11*'VI.3 Frais de personnel'!$F$4+'VI.2 Temps des personnels'!C11*'VI.3 Frais de personnel'!$F$5+'VI.2 Temps des personnels'!D11*'VI.3 Frais de personnel'!$F$6+'VI.2 Temps des personnels'!E11*'VI.3 Frais de personnel'!$F$7+'VI.2 Temps des personnels'!F11*'VI.3 Frais de personnel'!$F$8+'VI.2 Temps des personnels'!G11*'VI.3 Frais de personnel'!$F$9</f>
        <v>0</v>
      </c>
    </row>
    <row r="12" spans="1:9" x14ac:dyDescent="0.25">
      <c r="A12" s="178" t="s">
        <v>223</v>
      </c>
      <c r="B12" s="196">
        <f>SUM('VI.1 Temps par action'!E106:E117)</f>
        <v>0</v>
      </c>
      <c r="C12" s="196">
        <f>SUM('VI.1 Temps par action'!F106:F117)</f>
        <v>0</v>
      </c>
      <c r="D12" s="196">
        <f>SUM('VI.1 Temps par action'!G106:G117)</f>
        <v>0</v>
      </c>
      <c r="E12" s="196">
        <f>SUM('VI.1 Temps par action'!H106:H117)</f>
        <v>0</v>
      </c>
      <c r="F12" s="196">
        <f>SUM('VI.1 Temps par action'!I106:I117)</f>
        <v>0</v>
      </c>
      <c r="G12" s="196">
        <f>SUM('VI.1 Temps par action'!J106:J117)</f>
        <v>0</v>
      </c>
      <c r="H12" s="126">
        <f t="shared" si="0"/>
        <v>0</v>
      </c>
      <c r="I12" s="196">
        <f>B12*'VI.3 Frais de personnel'!$F$4+'VI.2 Temps des personnels'!C12*'VI.3 Frais de personnel'!$F$5+'VI.2 Temps des personnels'!D12*'VI.3 Frais de personnel'!$F$6+'VI.2 Temps des personnels'!E12*'VI.3 Frais de personnel'!$F$7+'VI.2 Temps des personnels'!F12*'VI.3 Frais de personnel'!$F$8+'VI.2 Temps des personnels'!G12*'VI.3 Frais de personnel'!$F$9</f>
        <v>0</v>
      </c>
    </row>
    <row r="13" spans="1:9" x14ac:dyDescent="0.25">
      <c r="A13" s="178" t="s">
        <v>232</v>
      </c>
      <c r="B13" s="196">
        <f>SUM('VI.1 Temps par action'!E118:E134)</f>
        <v>0</v>
      </c>
      <c r="C13" s="196">
        <f>SUM('VI.1 Temps par action'!F118:F134)</f>
        <v>0</v>
      </c>
      <c r="D13" s="196">
        <f>SUM('VI.1 Temps par action'!G118:G134)</f>
        <v>0</v>
      </c>
      <c r="E13" s="196">
        <f>SUM('VI.1 Temps par action'!H118:H134)</f>
        <v>0</v>
      </c>
      <c r="F13" s="196">
        <f>SUM('VI.1 Temps par action'!I118:I134)</f>
        <v>0</v>
      </c>
      <c r="G13" s="196">
        <f>SUM('VI.1 Temps par action'!J118:J134)</f>
        <v>0</v>
      </c>
      <c r="H13" s="126">
        <f t="shared" si="0"/>
        <v>0</v>
      </c>
      <c r="I13" s="196">
        <f>B13*'VI.3 Frais de personnel'!$F$4+'VI.2 Temps des personnels'!C13*'VI.3 Frais de personnel'!$F$5+'VI.2 Temps des personnels'!D13*'VI.3 Frais de personnel'!$F$6+'VI.2 Temps des personnels'!E13*'VI.3 Frais de personnel'!$F$7+'VI.2 Temps des personnels'!F13*'VI.3 Frais de personnel'!$F$8+'VI.2 Temps des personnels'!G13*'VI.3 Frais de personnel'!$F$9</f>
        <v>0</v>
      </c>
    </row>
    <row r="14" spans="1:9" x14ac:dyDescent="0.25">
      <c r="A14" s="178" t="s">
        <v>233</v>
      </c>
      <c r="B14" s="196">
        <f>SUM('VI.1 Temps par action'!E135:E149)</f>
        <v>0</v>
      </c>
      <c r="C14" s="196">
        <f>SUM('VI.1 Temps par action'!F135:F149)</f>
        <v>0</v>
      </c>
      <c r="D14" s="196">
        <f>SUM('VI.1 Temps par action'!G135:G149)</f>
        <v>0</v>
      </c>
      <c r="E14" s="196">
        <f>SUM('VI.1 Temps par action'!H135:H149)</f>
        <v>0</v>
      </c>
      <c r="F14" s="196">
        <f>SUM('VI.1 Temps par action'!I135:I149)</f>
        <v>0</v>
      </c>
      <c r="G14" s="196">
        <f>SUM('VI.1 Temps par action'!J135:J149)</f>
        <v>0</v>
      </c>
      <c r="H14" s="126">
        <f t="shared" si="0"/>
        <v>0</v>
      </c>
      <c r="I14" s="196">
        <f>B14*'VI.3 Frais de personnel'!$F$4+'VI.2 Temps des personnels'!C14*'VI.3 Frais de personnel'!$F$5+'VI.2 Temps des personnels'!D14*'VI.3 Frais de personnel'!$F$6+'VI.2 Temps des personnels'!E14*'VI.3 Frais de personnel'!$F$7+'VI.2 Temps des personnels'!F14*'VI.3 Frais de personnel'!$F$8+'VI.2 Temps des personnels'!G14*'VI.3 Frais de personnel'!$F$9</f>
        <v>0</v>
      </c>
    </row>
    <row r="15" spans="1:9" x14ac:dyDescent="0.25">
      <c r="A15" s="178" t="s">
        <v>235</v>
      </c>
      <c r="B15" s="196">
        <f>SUM('VI.1 Temps par action'!E150:E156)</f>
        <v>0</v>
      </c>
      <c r="C15" s="196">
        <f>SUM('VI.1 Temps par action'!F150:F156)</f>
        <v>0</v>
      </c>
      <c r="D15" s="196">
        <f>SUM('VI.1 Temps par action'!G150:G156)</f>
        <v>0</v>
      </c>
      <c r="E15" s="196">
        <f>SUM('VI.1 Temps par action'!H150:H156)</f>
        <v>0</v>
      </c>
      <c r="F15" s="196">
        <f>SUM('VI.1 Temps par action'!I150:I156)</f>
        <v>0</v>
      </c>
      <c r="G15" s="196">
        <f>SUM('VI.1 Temps par action'!J150:J156)</f>
        <v>0</v>
      </c>
      <c r="H15" s="126">
        <f t="shared" si="0"/>
        <v>0</v>
      </c>
      <c r="I15" s="196">
        <f>B15*'VI.3 Frais de personnel'!$F$4+'VI.2 Temps des personnels'!C15*'VI.3 Frais de personnel'!$F$5+'VI.2 Temps des personnels'!D15*'VI.3 Frais de personnel'!$F$6+'VI.2 Temps des personnels'!E15*'VI.3 Frais de personnel'!$F$7+'VI.2 Temps des personnels'!F15*'VI.3 Frais de personnel'!$F$8+'VI.2 Temps des personnels'!G15*'VI.3 Frais de personnel'!$F$9</f>
        <v>0</v>
      </c>
    </row>
    <row r="16" spans="1:9" x14ac:dyDescent="0.25">
      <c r="A16" s="178" t="s">
        <v>242</v>
      </c>
      <c r="B16" s="196">
        <f>SUM('VI.1 Temps par action'!E157:E159)</f>
        <v>0</v>
      </c>
      <c r="C16" s="196">
        <f>SUM('VI.1 Temps par action'!F157:F159)</f>
        <v>0</v>
      </c>
      <c r="D16" s="196">
        <f>SUM('VI.1 Temps par action'!G157:G159)</f>
        <v>0</v>
      </c>
      <c r="E16" s="196">
        <f>SUM('VI.1 Temps par action'!H157:H159)</f>
        <v>0</v>
      </c>
      <c r="F16" s="196">
        <f>SUM('VI.1 Temps par action'!I157:I159)</f>
        <v>0</v>
      </c>
      <c r="G16" s="196">
        <f>SUM('VI.1 Temps par action'!J157:J159)</f>
        <v>0</v>
      </c>
      <c r="H16" s="126">
        <f t="shared" si="0"/>
        <v>0</v>
      </c>
      <c r="I16" s="196">
        <f>B16*'VI.3 Frais de personnel'!$F$4+'VI.2 Temps des personnels'!C16*'VI.3 Frais de personnel'!$F$5+'VI.2 Temps des personnels'!D16*'VI.3 Frais de personnel'!$F$6+'VI.2 Temps des personnels'!E16*'VI.3 Frais de personnel'!$F$7+'VI.2 Temps des personnels'!F16*'VI.3 Frais de personnel'!$F$8+'VI.2 Temps des personnels'!G16*'VI.3 Frais de personnel'!$F$9</f>
        <v>0</v>
      </c>
    </row>
    <row r="17" spans="1:9" x14ac:dyDescent="0.25">
      <c r="A17" s="178" t="s">
        <v>248</v>
      </c>
      <c r="B17" s="196">
        <f>SUM('VI.1 Temps par action'!E160:E168)</f>
        <v>0</v>
      </c>
      <c r="C17" s="196">
        <f>SUM('VI.1 Temps par action'!F160:F168)</f>
        <v>0</v>
      </c>
      <c r="D17" s="196">
        <f>SUM('VI.1 Temps par action'!G160:G168)</f>
        <v>0</v>
      </c>
      <c r="E17" s="196">
        <f>SUM('VI.1 Temps par action'!H160:H168)</f>
        <v>0</v>
      </c>
      <c r="F17" s="196">
        <f>SUM('VI.1 Temps par action'!I160:I168)</f>
        <v>0</v>
      </c>
      <c r="G17" s="196">
        <f>SUM('VI.1 Temps par action'!J160:J168)</f>
        <v>0</v>
      </c>
      <c r="H17" s="126">
        <f t="shared" si="0"/>
        <v>0</v>
      </c>
      <c r="I17" s="196">
        <f>B17*'VI.3 Frais de personnel'!$F$4+'VI.2 Temps des personnels'!C17*'VI.3 Frais de personnel'!$F$5+'VI.2 Temps des personnels'!D17*'VI.3 Frais de personnel'!$F$6+'VI.2 Temps des personnels'!E17*'VI.3 Frais de personnel'!$F$7+'VI.2 Temps des personnels'!F17*'VI.3 Frais de personnel'!$F$8+'VI.2 Temps des personnels'!G17*'VI.3 Frais de personnel'!$F$9</f>
        <v>0</v>
      </c>
    </row>
    <row r="18" spans="1:9" x14ac:dyDescent="0.25">
      <c r="A18" s="178" t="s">
        <v>258</v>
      </c>
      <c r="B18" s="196">
        <f>SUM('VI.1 Temps par action'!E169:E174)</f>
        <v>0</v>
      </c>
      <c r="C18" s="196">
        <f>SUM('VI.1 Temps par action'!F169:F174)</f>
        <v>0</v>
      </c>
      <c r="D18" s="196">
        <f>SUM('VI.1 Temps par action'!G169:G174)</f>
        <v>0</v>
      </c>
      <c r="E18" s="196">
        <f>SUM('VI.1 Temps par action'!H169:H174)</f>
        <v>0</v>
      </c>
      <c r="F18" s="196">
        <f>SUM('VI.1 Temps par action'!I169:I174)</f>
        <v>0</v>
      </c>
      <c r="G18" s="196">
        <f>SUM('VI.1 Temps par action'!J169:J174)</f>
        <v>0</v>
      </c>
      <c r="H18" s="126">
        <f t="shared" si="0"/>
        <v>0</v>
      </c>
      <c r="I18" s="196">
        <f>B18*'VI.3 Frais de personnel'!$F$4+'VI.2 Temps des personnels'!C18*'VI.3 Frais de personnel'!$F$5+'VI.2 Temps des personnels'!D18*'VI.3 Frais de personnel'!$F$6+'VI.2 Temps des personnels'!E18*'VI.3 Frais de personnel'!$F$7+'VI.2 Temps des personnels'!F18*'VI.3 Frais de personnel'!$F$8+'VI.2 Temps des personnels'!G18*'VI.3 Frais de personnel'!$F$9</f>
        <v>0</v>
      </c>
    </row>
    <row r="19" spans="1:9" x14ac:dyDescent="0.25">
      <c r="A19" s="178" t="s">
        <v>259</v>
      </c>
      <c r="B19" s="196">
        <f>SUM('VI.1 Temps par action'!E175:E180)</f>
        <v>0</v>
      </c>
      <c r="C19" s="196">
        <f>SUM('VI.1 Temps par action'!F175:F180)</f>
        <v>0</v>
      </c>
      <c r="D19" s="196">
        <f>SUM('VI.1 Temps par action'!G175:G180)</f>
        <v>0</v>
      </c>
      <c r="E19" s="196">
        <f>SUM('VI.1 Temps par action'!H175:H180)</f>
        <v>0</v>
      </c>
      <c r="F19" s="196">
        <f>SUM('VI.1 Temps par action'!I175:I180)</f>
        <v>0</v>
      </c>
      <c r="G19" s="196">
        <f>SUM('VI.1 Temps par action'!J175:J180)</f>
        <v>0</v>
      </c>
      <c r="H19" s="126">
        <f>SUM(B19:G19)</f>
        <v>0</v>
      </c>
      <c r="I19" s="196">
        <f>B19*'VI.3 Frais de personnel'!$F$4+'VI.2 Temps des personnels'!C19*'VI.3 Frais de personnel'!$F$5+'VI.2 Temps des personnels'!D19*'VI.3 Frais de personnel'!$F$6+'VI.2 Temps des personnels'!E19*'VI.3 Frais de personnel'!$F$7+'VI.2 Temps des personnels'!F19*'VI.3 Frais de personnel'!$F$8+'VI.2 Temps des personnels'!G19*'VI.3 Frais de personnel'!$F$9</f>
        <v>0</v>
      </c>
    </row>
    <row r="20" spans="1:9" x14ac:dyDescent="0.25">
      <c r="A20" s="179" t="s">
        <v>73</v>
      </c>
      <c r="B20" s="125">
        <f>SUM(B4:B19)</f>
        <v>0</v>
      </c>
      <c r="C20" s="125">
        <f>SUM(C4:C19)</f>
        <v>0</v>
      </c>
      <c r="D20" s="125">
        <f t="shared" ref="D20:G20" si="1">SUM(D4:D19)</f>
        <v>0</v>
      </c>
      <c r="E20" s="125">
        <f t="shared" si="1"/>
        <v>0</v>
      </c>
      <c r="F20" s="125">
        <f t="shared" si="1"/>
        <v>0</v>
      </c>
      <c r="G20" s="125">
        <f t="shared" si="1"/>
        <v>0</v>
      </c>
      <c r="H20" s="125">
        <f>SUM(H4:H19)</f>
        <v>0</v>
      </c>
      <c r="I20" s="126">
        <f>SUM(I4:I19)</f>
        <v>0</v>
      </c>
    </row>
    <row r="21" spans="1:9" x14ac:dyDescent="0.25">
      <c r="A21" s="162"/>
      <c r="B21" s="162"/>
      <c r="C21" s="162"/>
      <c r="D21" s="162"/>
      <c r="E21" s="162"/>
      <c r="F21" s="162"/>
      <c r="G21" s="162"/>
      <c r="H21" s="162"/>
      <c r="I21" s="162"/>
    </row>
    <row r="22" spans="1:9" x14ac:dyDescent="0.25">
      <c r="A22" s="161" t="s">
        <v>21</v>
      </c>
      <c r="B22" s="148"/>
      <c r="C22" s="148"/>
      <c r="D22" s="148"/>
      <c r="E22" s="148"/>
      <c r="F22" s="148"/>
      <c r="G22" s="148"/>
      <c r="H22" s="148"/>
      <c r="I22" s="148"/>
    </row>
    <row r="23" spans="1:9" x14ac:dyDescent="0.25">
      <c r="A23" s="161" t="s">
        <v>84</v>
      </c>
      <c r="B23" s="148"/>
      <c r="C23" s="148"/>
      <c r="D23" s="148"/>
      <c r="E23" s="148"/>
      <c r="F23" s="148"/>
      <c r="G23" s="148"/>
      <c r="H23" s="148"/>
      <c r="I23" s="148"/>
    </row>
    <row r="24" spans="1:9" x14ac:dyDescent="0.25">
      <c r="A24" s="161" t="s">
        <v>85</v>
      </c>
      <c r="B24" s="162"/>
      <c r="C24" s="162"/>
      <c r="D24" s="162"/>
      <c r="E24" s="162"/>
      <c r="F24" s="162"/>
      <c r="G24" s="162"/>
      <c r="H24" s="162"/>
      <c r="I24" s="162"/>
    </row>
    <row r="25" spans="1:9" x14ac:dyDescent="0.25">
      <c r="A25" s="162" t="s">
        <v>22</v>
      </c>
      <c r="B25" s="162"/>
      <c r="C25" s="162"/>
      <c r="D25" s="162"/>
      <c r="E25" s="162"/>
      <c r="F25" s="162"/>
      <c r="G25" s="162"/>
      <c r="H25" s="162"/>
      <c r="I25" s="162"/>
    </row>
  </sheetData>
  <mergeCells count="1">
    <mergeCell ref="A1:H1"/>
  </mergeCells>
  <dataValidations count="2">
    <dataValidation type="list" errorStyle="information" allowBlank="1" showInputMessage="1" showErrorMessage="1" sqref="C3:H3 A4:A5 A7:A19" xr:uid="{00000000-0002-0000-0B00-000000000000}">
      <formula1>"Sélectionner ici, Gouvernance, Observatoire,Actions spécifiques annuelles,Filières-Actions transversales,Promotion-Communication,Apiculture,Arboriculture,Distribution,Grandes cultures,Lait, Maraichage,PPAM,RHD,Viandes,Viticulture"</formula1>
    </dataValidation>
    <dataValidation type="list" errorStyle="information" allowBlank="1" showInputMessage="1" showErrorMessage="1" sqref="A6" xr:uid="{00000000-0002-0000-0B00-000001000000}">
      <formula1>"Sélectionner ici, Gouvernance, Observatoire, PIB ,Actions spécifiques annuelles,Filières-Actions transversales,Promotion-Communication,Apiculture,Arboriculture,Distribution,Grandes cultures,Lait, Maraichage,PPAM,RHD,Viandes,Viticulture"</formula1>
    </dataValidation>
  </dataValidations>
  <pageMargins left="0.7" right="0.7" top="0.75" bottom="0.75" header="0.51180555555555496" footer="0.51180555555555496"/>
  <pageSetup paperSize="9"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FF"/>
  </sheetPr>
  <dimension ref="A1:AMH17"/>
  <sheetViews>
    <sheetView zoomScaleNormal="100" workbookViewId="0">
      <selection activeCell="D4" sqref="D4"/>
    </sheetView>
  </sheetViews>
  <sheetFormatPr baseColWidth="10" defaultColWidth="9.140625" defaultRowHeight="15" x14ac:dyDescent="0.25"/>
  <cols>
    <col min="1" max="1" width="27.42578125" style="161"/>
    <col min="2" max="6" width="11.42578125" style="161"/>
    <col min="7" max="7" width="14.85546875" style="161" bestFit="1" customWidth="1"/>
    <col min="8" max="1022" width="11.42578125" style="161"/>
    <col min="1023" max="16384" width="9.140625" style="148"/>
  </cols>
  <sheetData>
    <row r="1" spans="1:13" s="174" customFormat="1" ht="14.25" x14ac:dyDescent="0.2">
      <c r="A1" s="348" t="s">
        <v>275</v>
      </c>
      <c r="B1" s="348"/>
      <c r="C1" s="348"/>
      <c r="D1" s="348"/>
      <c r="E1" s="348"/>
      <c r="F1" s="348"/>
      <c r="G1" s="348"/>
      <c r="H1" s="348"/>
      <c r="I1" s="348"/>
      <c r="J1" s="180"/>
    </row>
    <row r="2" spans="1:13" x14ac:dyDescent="0.25">
      <c r="A2" s="162"/>
      <c r="B2" s="162"/>
      <c r="C2" s="162"/>
      <c r="D2" s="162"/>
      <c r="E2" s="162"/>
      <c r="F2" s="162"/>
      <c r="G2" s="162"/>
      <c r="H2" s="162"/>
      <c r="I2" s="162"/>
      <c r="J2" s="162"/>
      <c r="K2" s="148"/>
      <c r="L2" s="148"/>
      <c r="M2" s="148"/>
    </row>
    <row r="3" spans="1:13" ht="76.5" x14ac:dyDescent="0.25">
      <c r="A3" s="176" t="s">
        <v>79</v>
      </c>
      <c r="B3" s="176" t="s">
        <v>109</v>
      </c>
      <c r="C3" s="176" t="s">
        <v>110</v>
      </c>
      <c r="D3" s="176" t="s">
        <v>111</v>
      </c>
      <c r="E3" s="176" t="s">
        <v>112</v>
      </c>
      <c r="F3" s="176" t="s">
        <v>113</v>
      </c>
      <c r="G3" s="177" t="s">
        <v>296</v>
      </c>
      <c r="H3" s="176" t="s">
        <v>114</v>
      </c>
      <c r="I3" s="176" t="s">
        <v>115</v>
      </c>
      <c r="J3" s="181"/>
      <c r="K3" s="148"/>
      <c r="L3" s="148"/>
      <c r="M3" s="148"/>
    </row>
    <row r="4" spans="1:13" x14ac:dyDescent="0.25">
      <c r="A4" s="182" t="s">
        <v>299</v>
      </c>
      <c r="B4" s="183"/>
      <c r="C4" s="183"/>
      <c r="D4" s="211">
        <f t="shared" ref="D4:D9" si="0">B4+C4</f>
        <v>0</v>
      </c>
      <c r="E4" s="197">
        <f>'IV.3 Calcul jours'!B15</f>
        <v>251</v>
      </c>
      <c r="F4" s="212">
        <f>D4/E4</f>
        <v>0</v>
      </c>
      <c r="G4" s="198">
        <f>'VI.2 Temps des personnels'!B20</f>
        <v>0</v>
      </c>
      <c r="H4" s="212">
        <f>F4*G4</f>
        <v>0</v>
      </c>
      <c r="I4" s="184" t="s">
        <v>7</v>
      </c>
      <c r="J4" s="185"/>
      <c r="K4" s="148"/>
      <c r="L4" s="148"/>
      <c r="M4" s="148"/>
    </row>
    <row r="5" spans="1:13" x14ac:dyDescent="0.25">
      <c r="A5" s="182" t="s">
        <v>300</v>
      </c>
      <c r="B5" s="183"/>
      <c r="C5" s="183"/>
      <c r="D5" s="211">
        <f t="shared" si="0"/>
        <v>0</v>
      </c>
      <c r="E5" s="197">
        <f>'IV.3 Calcul jours'!C15</f>
        <v>251</v>
      </c>
      <c r="F5" s="212">
        <f t="shared" ref="F5:F9" si="1">D5/E5</f>
        <v>0</v>
      </c>
      <c r="G5" s="198">
        <f>'VI.2 Temps des personnels'!C20</f>
        <v>0</v>
      </c>
      <c r="H5" s="212">
        <f t="shared" ref="H5:H9" si="2">F5*G5</f>
        <v>0</v>
      </c>
      <c r="I5" s="184" t="s">
        <v>7</v>
      </c>
      <c r="J5" s="185"/>
      <c r="K5" s="148"/>
      <c r="L5" s="148"/>
      <c r="M5" s="148"/>
    </row>
    <row r="6" spans="1:13" x14ac:dyDescent="0.25">
      <c r="A6" s="182" t="s">
        <v>301</v>
      </c>
      <c r="B6" s="183"/>
      <c r="C6" s="183"/>
      <c r="D6" s="211">
        <f t="shared" si="0"/>
        <v>0</v>
      </c>
      <c r="E6" s="197">
        <f>'IV.3 Calcul jours'!D15</f>
        <v>251</v>
      </c>
      <c r="F6" s="212">
        <f t="shared" si="1"/>
        <v>0</v>
      </c>
      <c r="G6" s="198">
        <f>'VI.2 Temps des personnels'!D20</f>
        <v>0</v>
      </c>
      <c r="H6" s="212">
        <f t="shared" si="2"/>
        <v>0</v>
      </c>
      <c r="I6" s="184" t="s">
        <v>7</v>
      </c>
      <c r="J6" s="185"/>
      <c r="K6" s="148"/>
      <c r="L6" s="148"/>
      <c r="M6" s="148"/>
    </row>
    <row r="7" spans="1:13" x14ac:dyDescent="0.25">
      <c r="A7" s="182" t="s">
        <v>302</v>
      </c>
      <c r="B7" s="183"/>
      <c r="C7" s="183"/>
      <c r="D7" s="211">
        <f>B7+C7</f>
        <v>0</v>
      </c>
      <c r="E7" s="197">
        <f>'IV.3 Calcul jours'!E15</f>
        <v>251</v>
      </c>
      <c r="F7" s="212">
        <f t="shared" si="1"/>
        <v>0</v>
      </c>
      <c r="G7" s="198">
        <f>'VI.2 Temps des personnels'!E20</f>
        <v>0</v>
      </c>
      <c r="H7" s="212">
        <f t="shared" si="2"/>
        <v>0</v>
      </c>
      <c r="I7" s="184" t="s">
        <v>7</v>
      </c>
      <c r="J7" s="185"/>
      <c r="K7" s="148"/>
      <c r="L7" s="148"/>
      <c r="M7" s="148"/>
    </row>
    <row r="8" spans="1:13" x14ac:dyDescent="0.25">
      <c r="A8" s="182" t="s">
        <v>303</v>
      </c>
      <c r="B8" s="183"/>
      <c r="C8" s="183"/>
      <c r="D8" s="211">
        <f t="shared" si="0"/>
        <v>0</v>
      </c>
      <c r="E8" s="197">
        <f>'IV.3 Calcul jours'!F15</f>
        <v>251</v>
      </c>
      <c r="F8" s="212">
        <f t="shared" si="1"/>
        <v>0</v>
      </c>
      <c r="G8" s="198">
        <f>'VI.2 Temps des personnels'!F20</f>
        <v>0</v>
      </c>
      <c r="H8" s="212">
        <f t="shared" si="2"/>
        <v>0</v>
      </c>
      <c r="I8" s="184" t="s">
        <v>7</v>
      </c>
      <c r="J8" s="186"/>
      <c r="K8" s="148"/>
      <c r="L8" s="148"/>
      <c r="M8" s="148"/>
    </row>
    <row r="9" spans="1:13" x14ac:dyDescent="0.25">
      <c r="A9" s="182" t="s">
        <v>304</v>
      </c>
      <c r="B9" s="183"/>
      <c r="C9" s="183"/>
      <c r="D9" s="211">
        <f t="shared" si="0"/>
        <v>0</v>
      </c>
      <c r="E9" s="197">
        <f>'IV.3 Calcul jours'!G15</f>
        <v>251</v>
      </c>
      <c r="F9" s="212">
        <f t="shared" si="1"/>
        <v>0</v>
      </c>
      <c r="G9" s="198">
        <f>'VI.2 Temps des personnels'!G20</f>
        <v>0</v>
      </c>
      <c r="H9" s="212">
        <f t="shared" si="2"/>
        <v>0</v>
      </c>
      <c r="I9" s="184" t="s">
        <v>7</v>
      </c>
      <c r="J9" s="187"/>
      <c r="K9" s="148"/>
      <c r="L9" s="148"/>
      <c r="M9" s="148"/>
    </row>
    <row r="10" spans="1:13" ht="13.9" customHeight="1" x14ac:dyDescent="0.25">
      <c r="A10" s="190" t="s">
        <v>73</v>
      </c>
      <c r="B10" s="140"/>
      <c r="C10" s="140"/>
      <c r="D10" s="140"/>
      <c r="E10" s="140"/>
      <c r="F10" s="213">
        <f t="shared" ref="F10:H10" si="3">SUM(F4:F9)</f>
        <v>0</v>
      </c>
      <c r="G10" s="141">
        <f>SUM(G4:G9)</f>
        <v>0</v>
      </c>
      <c r="H10" s="213">
        <f t="shared" si="3"/>
        <v>0</v>
      </c>
      <c r="I10" s="214"/>
      <c r="J10" s="188"/>
      <c r="K10" s="148"/>
      <c r="L10" s="148"/>
      <c r="M10" s="148"/>
    </row>
    <row r="11" spans="1:13" x14ac:dyDescent="0.25">
      <c r="A11" s="162"/>
      <c r="B11" s="162"/>
      <c r="C11" s="162"/>
      <c r="D11" s="162"/>
      <c r="E11" s="162"/>
      <c r="F11" s="162"/>
      <c r="G11" s="162"/>
      <c r="H11" s="162"/>
      <c r="I11" s="162"/>
      <c r="J11" s="162"/>
      <c r="K11" s="148"/>
      <c r="L11" s="148"/>
      <c r="M11" s="148"/>
    </row>
    <row r="12" spans="1:13" x14ac:dyDescent="0.25">
      <c r="A12" s="370" t="s">
        <v>116</v>
      </c>
      <c r="B12" s="370"/>
      <c r="C12" s="370"/>
      <c r="D12" s="370"/>
      <c r="E12" s="162"/>
      <c r="F12" s="162"/>
      <c r="G12" s="162"/>
      <c r="H12" s="162"/>
      <c r="I12" s="162"/>
      <c r="J12" s="162"/>
      <c r="K12" s="148"/>
      <c r="L12" s="148"/>
      <c r="M12" s="148"/>
    </row>
    <row r="13" spans="1:13" x14ac:dyDescent="0.25">
      <c r="A13" s="189"/>
      <c r="B13" s="162"/>
      <c r="C13" s="162"/>
      <c r="D13" s="162"/>
      <c r="E13" s="162"/>
      <c r="F13" s="162"/>
      <c r="G13" s="162"/>
      <c r="H13" s="162"/>
      <c r="I13" s="162"/>
      <c r="J13" s="162"/>
      <c r="K13" s="148"/>
      <c r="L13" s="148"/>
      <c r="M13" s="148"/>
    </row>
    <row r="14" spans="1:13" x14ac:dyDescent="0.25">
      <c r="A14" s="161" t="s">
        <v>21</v>
      </c>
      <c r="B14" s="148"/>
      <c r="C14" s="148"/>
      <c r="D14" s="148"/>
      <c r="E14" s="148"/>
      <c r="F14" s="148"/>
      <c r="G14" s="148"/>
      <c r="H14" s="148"/>
      <c r="I14" s="148"/>
      <c r="J14" s="148"/>
      <c r="K14" s="148"/>
      <c r="L14" s="148"/>
      <c r="M14" s="148"/>
    </row>
    <row r="15" spans="1:13" x14ac:dyDescent="0.25">
      <c r="A15" s="161" t="s">
        <v>84</v>
      </c>
      <c r="B15" s="148"/>
      <c r="C15" s="148"/>
      <c r="D15" s="148"/>
      <c r="E15" s="148"/>
      <c r="F15" s="148"/>
      <c r="G15" s="148"/>
      <c r="H15" s="148"/>
      <c r="I15" s="148"/>
      <c r="J15" s="148"/>
      <c r="K15" s="148"/>
      <c r="L15" s="148"/>
      <c r="M15" s="148"/>
    </row>
    <row r="16" spans="1:13" x14ac:dyDescent="0.25">
      <c r="A16" s="161" t="s">
        <v>85</v>
      </c>
      <c r="B16" s="162"/>
      <c r="C16" s="162"/>
      <c r="D16" s="162"/>
      <c r="E16" s="162"/>
      <c r="F16" s="162"/>
      <c r="G16" s="162"/>
      <c r="H16" s="162"/>
      <c r="I16" s="162"/>
      <c r="J16" s="162"/>
      <c r="K16" s="162"/>
      <c r="L16" s="162"/>
      <c r="M16" s="162"/>
    </row>
    <row r="17" spans="1:13" x14ac:dyDescent="0.25">
      <c r="A17" s="162" t="s">
        <v>22</v>
      </c>
      <c r="B17" s="162"/>
      <c r="C17" s="162"/>
      <c r="D17" s="162"/>
      <c r="E17" s="162"/>
      <c r="F17" s="162"/>
      <c r="G17" s="162"/>
      <c r="H17" s="162"/>
      <c r="I17" s="162"/>
      <c r="J17" s="162"/>
      <c r="K17" s="162"/>
      <c r="L17" s="162"/>
      <c r="M17" s="162"/>
    </row>
  </sheetData>
  <mergeCells count="2">
    <mergeCell ref="A1:I1"/>
    <mergeCell ref="A12:D12"/>
  </mergeCells>
  <pageMargins left="0.7" right="0.7" top="0.75" bottom="0.75" header="0.51180555555555496" footer="0.51180555555555496"/>
  <pageSetup paperSize="9"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FF"/>
  </sheetPr>
  <dimension ref="A1:AMK113"/>
  <sheetViews>
    <sheetView topLeftCell="A4" zoomScale="80" zoomScaleNormal="80" workbookViewId="0">
      <selection activeCell="G73" sqref="G73"/>
    </sheetView>
  </sheetViews>
  <sheetFormatPr baseColWidth="10" defaultColWidth="9.140625" defaultRowHeight="15" x14ac:dyDescent="0.25"/>
  <cols>
    <col min="1" max="1" width="36.28515625" style="6"/>
    <col min="2" max="2" width="13.5703125" style="210" bestFit="1" customWidth="1"/>
    <col min="3" max="3" width="15.85546875" style="210" customWidth="1"/>
    <col min="4" max="4" width="14.28515625" style="6"/>
    <col min="5" max="5" width="17" style="6" customWidth="1"/>
    <col min="6" max="6" width="31" style="6" bestFit="1" customWidth="1"/>
    <col min="7" max="7" width="11.28515625" style="210" bestFit="1" customWidth="1"/>
    <col min="8" max="8" width="12.42578125" style="210" bestFit="1" customWidth="1"/>
    <col min="9" max="1025" width="11.42578125" style="6"/>
  </cols>
  <sheetData>
    <row r="1" spans="1:1024" s="7" customFormat="1" ht="14.25" x14ac:dyDescent="0.2">
      <c r="A1" s="327" t="s">
        <v>297</v>
      </c>
      <c r="B1" s="327"/>
      <c r="C1" s="327"/>
      <c r="D1" s="327"/>
      <c r="E1" s="327"/>
      <c r="F1" s="327"/>
      <c r="G1" s="327"/>
      <c r="H1" s="327"/>
      <c r="I1" s="327"/>
      <c r="J1" s="10"/>
      <c r="K1" s="10"/>
      <c r="L1" s="10"/>
    </row>
    <row r="2" spans="1:1024" x14ac:dyDescent="0.25">
      <c r="A2" s="376" t="s">
        <v>442</v>
      </c>
      <c r="B2" s="376"/>
      <c r="C2" s="376"/>
      <c r="D2" s="376"/>
      <c r="E2" s="376"/>
      <c r="F2"/>
      <c r="G2" s="207"/>
      <c r="H2" s="20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5.5" customHeight="1" x14ac:dyDescent="0.25">
      <c r="A3" s="373" t="s">
        <v>117</v>
      </c>
      <c r="B3" s="373"/>
      <c r="C3" s="373"/>
      <c r="D3" s="70" t="s">
        <v>82</v>
      </c>
      <c r="E3" s="269" t="s">
        <v>444</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x14ac:dyDescent="0.25">
      <c r="A4" s="121" t="s">
        <v>268</v>
      </c>
      <c r="B4" s="378" t="s">
        <v>143</v>
      </c>
      <c r="C4" s="379"/>
      <c r="D4" s="379"/>
      <c r="E4" s="379"/>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x14ac:dyDescent="0.25">
      <c r="A5" s="142" t="s">
        <v>307</v>
      </c>
      <c r="B5" s="374"/>
      <c r="C5" s="375"/>
      <c r="D5" s="116"/>
      <c r="E5" s="205">
        <v>0</v>
      </c>
      <c r="G5" s="234"/>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x14ac:dyDescent="0.25">
      <c r="A6" s="121" t="s">
        <v>269</v>
      </c>
      <c r="B6" s="378" t="s">
        <v>179</v>
      </c>
      <c r="C6" s="379"/>
      <c r="D6" s="379"/>
      <c r="E6" s="380"/>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25">
      <c r="A7" s="142" t="s">
        <v>307</v>
      </c>
      <c r="B7" s="374"/>
      <c r="C7" s="375"/>
      <c r="D7" s="117"/>
      <c r="E7" s="205">
        <v>0</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x14ac:dyDescent="0.25">
      <c r="A8" s="121" t="s">
        <v>270</v>
      </c>
      <c r="B8" s="378" t="s">
        <v>441</v>
      </c>
      <c r="C8" s="379"/>
      <c r="D8" s="379"/>
      <c r="E8" s="380"/>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x14ac:dyDescent="0.25">
      <c r="A9" s="118" t="s">
        <v>103</v>
      </c>
      <c r="B9" s="208" t="s">
        <v>277</v>
      </c>
      <c r="C9" s="208" t="s">
        <v>276</v>
      </c>
      <c r="D9" s="71"/>
      <c r="E9" s="268"/>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x14ac:dyDescent="0.25">
      <c r="A10" s="119" t="s">
        <v>118</v>
      </c>
      <c r="B10" s="205">
        <v>0</v>
      </c>
      <c r="C10" s="205">
        <v>0</v>
      </c>
      <c r="D10" s="38" t="s">
        <v>7</v>
      </c>
      <c r="E10" s="205">
        <v>0</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x14ac:dyDescent="0.25">
      <c r="A11" s="119" t="s">
        <v>119</v>
      </c>
      <c r="B11" s="205">
        <v>0</v>
      </c>
      <c r="C11" s="205">
        <v>0</v>
      </c>
      <c r="D11" s="38" t="s">
        <v>7</v>
      </c>
      <c r="E11" s="205">
        <v>0</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x14ac:dyDescent="0.25">
      <c r="A12" s="119" t="s">
        <v>120</v>
      </c>
      <c r="B12" s="205">
        <v>0</v>
      </c>
      <c r="C12" s="205">
        <v>0</v>
      </c>
      <c r="D12" s="38" t="s">
        <v>7</v>
      </c>
      <c r="E12" s="205">
        <v>0</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25">
      <c r="A13" s="119" t="s">
        <v>121</v>
      </c>
      <c r="B13" s="205">
        <v>0</v>
      </c>
      <c r="C13" s="205">
        <v>0</v>
      </c>
      <c r="D13" s="38" t="s">
        <v>7</v>
      </c>
      <c r="E13" s="205">
        <v>0</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25">
      <c r="A14" s="119" t="s">
        <v>122</v>
      </c>
      <c r="B14" s="205">
        <v>0</v>
      </c>
      <c r="C14" s="205">
        <v>0</v>
      </c>
      <c r="D14" s="38" t="s">
        <v>7</v>
      </c>
      <c r="E14" s="205">
        <v>0</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x14ac:dyDescent="0.25">
      <c r="A15" s="120" t="s">
        <v>73</v>
      </c>
      <c r="B15" s="209">
        <f>SUM(B10:B14)</f>
        <v>0</v>
      </c>
      <c r="C15" s="209">
        <f>SUM(C10:C14)</f>
        <v>0</v>
      </c>
      <c r="D15" s="71"/>
      <c r="E15" s="209">
        <f>SUM(E10:E14)</f>
        <v>0</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25">
      <c r="A16" s="282" t="s">
        <v>459</v>
      </c>
      <c r="B16" s="307">
        <f>B5+B7+B15</f>
        <v>0</v>
      </c>
      <c r="C16" s="308">
        <f>B5+B7+C15</f>
        <v>0</v>
      </c>
      <c r="D16" s="309"/>
      <c r="E16" s="308">
        <f>E5+E7+E15</f>
        <v>0</v>
      </c>
      <c r="F16"/>
      <c r="G16" s="207"/>
      <c r="H16" s="207"/>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x14ac:dyDescent="0.25">
      <c r="A17" s="377" t="s">
        <v>443</v>
      </c>
      <c r="B17" s="377"/>
      <c r="C17" s="377"/>
      <c r="D17" s="377"/>
      <c r="E17" s="377"/>
      <c r="F17" s="377"/>
      <c r="G17" s="377"/>
      <c r="H17" s="377"/>
      <c r="I17" s="37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x14ac:dyDescent="0.25">
      <c r="A18" s="121" t="s">
        <v>271</v>
      </c>
      <c r="B18" s="371" t="s">
        <v>203</v>
      </c>
      <c r="C18" s="372"/>
      <c r="D18" s="117"/>
      <c r="F18" s="121" t="s">
        <v>412</v>
      </c>
      <c r="G18" s="371" t="s">
        <v>232</v>
      </c>
      <c r="H18" s="372"/>
      <c r="I18" s="117"/>
    </row>
    <row r="19" spans="1:1024" x14ac:dyDescent="0.25">
      <c r="A19" s="118" t="s">
        <v>103</v>
      </c>
      <c r="B19" s="208" t="s">
        <v>277</v>
      </c>
      <c r="C19" s="208" t="s">
        <v>276</v>
      </c>
      <c r="D19" s="71"/>
      <c r="F19" s="118" t="s">
        <v>103</v>
      </c>
      <c r="G19" s="208" t="s">
        <v>277</v>
      </c>
      <c r="H19" s="208" t="s">
        <v>276</v>
      </c>
      <c r="I19" s="71"/>
    </row>
    <row r="20" spans="1:1024" x14ac:dyDescent="0.25">
      <c r="A20" s="119" t="s">
        <v>118</v>
      </c>
      <c r="B20" s="205">
        <v>0</v>
      </c>
      <c r="C20" s="205">
        <v>0</v>
      </c>
      <c r="D20" s="38" t="s">
        <v>7</v>
      </c>
      <c r="F20" s="119" t="s">
        <v>118</v>
      </c>
      <c r="G20" s="205">
        <v>0</v>
      </c>
      <c r="H20" s="205">
        <v>0</v>
      </c>
      <c r="I20" s="38" t="s">
        <v>7</v>
      </c>
    </row>
    <row r="21" spans="1:1024" x14ac:dyDescent="0.25">
      <c r="A21" s="119" t="s">
        <v>119</v>
      </c>
      <c r="B21" s="205">
        <v>0</v>
      </c>
      <c r="C21" s="205">
        <v>0</v>
      </c>
      <c r="D21" s="38" t="s">
        <v>7</v>
      </c>
      <c r="F21" s="119" t="s">
        <v>119</v>
      </c>
      <c r="G21" s="205">
        <v>0</v>
      </c>
      <c r="H21" s="205">
        <v>0</v>
      </c>
      <c r="I21" s="38" t="s">
        <v>7</v>
      </c>
    </row>
    <row r="22" spans="1:1024" x14ac:dyDescent="0.25">
      <c r="A22" s="119" t="s">
        <v>120</v>
      </c>
      <c r="B22" s="205">
        <v>0</v>
      </c>
      <c r="C22" s="205">
        <v>0</v>
      </c>
      <c r="D22" s="38" t="s">
        <v>7</v>
      </c>
      <c r="F22" s="119" t="s">
        <v>120</v>
      </c>
      <c r="G22" s="205">
        <v>0</v>
      </c>
      <c r="H22" s="205">
        <v>0</v>
      </c>
      <c r="I22" s="38" t="s">
        <v>7</v>
      </c>
    </row>
    <row r="23" spans="1:1024" x14ac:dyDescent="0.25">
      <c r="A23" s="119" t="s">
        <v>121</v>
      </c>
      <c r="B23" s="205">
        <v>0</v>
      </c>
      <c r="C23" s="205">
        <v>0</v>
      </c>
      <c r="D23" s="38" t="s">
        <v>7</v>
      </c>
      <c r="F23" s="119" t="s">
        <v>121</v>
      </c>
      <c r="G23" s="205">
        <v>0</v>
      </c>
      <c r="H23" s="205">
        <v>0</v>
      </c>
      <c r="I23" s="38" t="s">
        <v>7</v>
      </c>
    </row>
    <row r="24" spans="1:1024" x14ac:dyDescent="0.25">
      <c r="A24" s="119" t="s">
        <v>122</v>
      </c>
      <c r="B24" s="205">
        <v>0</v>
      </c>
      <c r="C24" s="205">
        <v>0</v>
      </c>
      <c r="D24" s="38" t="s">
        <v>7</v>
      </c>
      <c r="F24" s="119" t="s">
        <v>122</v>
      </c>
      <c r="G24" s="205">
        <v>0</v>
      </c>
      <c r="H24" s="205">
        <v>0</v>
      </c>
      <c r="I24" s="38" t="s">
        <v>7</v>
      </c>
    </row>
    <row r="25" spans="1:1024" x14ac:dyDescent="0.25">
      <c r="A25" s="120" t="s">
        <v>73</v>
      </c>
      <c r="B25" s="209">
        <f>SUM(B20:B24)</f>
        <v>0</v>
      </c>
      <c r="C25" s="209">
        <f>SUM(C20:C24)</f>
        <v>0</v>
      </c>
      <c r="D25" s="71"/>
      <c r="F25" s="120" t="s">
        <v>73</v>
      </c>
      <c r="G25" s="209">
        <f>SUM(G20:G24)</f>
        <v>0</v>
      </c>
      <c r="H25" s="209">
        <f>SUM(H20:H24)</f>
        <v>0</v>
      </c>
      <c r="I25" s="71"/>
    </row>
    <row r="26" spans="1:1024" x14ac:dyDescent="0.25">
      <c r="A26" s="121" t="s">
        <v>272</v>
      </c>
      <c r="B26" s="371" t="s">
        <v>208</v>
      </c>
      <c r="C26" s="372"/>
      <c r="D26" s="117"/>
      <c r="F26" s="121" t="s">
        <v>413</v>
      </c>
      <c r="G26" s="371" t="s">
        <v>233</v>
      </c>
      <c r="H26" s="372"/>
      <c r="I26" s="117"/>
    </row>
    <row r="27" spans="1:1024" x14ac:dyDescent="0.25">
      <c r="A27" s="118" t="s">
        <v>103</v>
      </c>
      <c r="B27" s="208" t="s">
        <v>277</v>
      </c>
      <c r="C27" s="208" t="s">
        <v>276</v>
      </c>
      <c r="D27" s="71"/>
      <c r="F27" s="118" t="s">
        <v>103</v>
      </c>
      <c r="G27" s="208" t="s">
        <v>277</v>
      </c>
      <c r="H27" s="208" t="s">
        <v>276</v>
      </c>
      <c r="I27" s="71"/>
    </row>
    <row r="28" spans="1:1024" x14ac:dyDescent="0.25">
      <c r="A28" s="119" t="s">
        <v>118</v>
      </c>
      <c r="B28" s="205">
        <v>0</v>
      </c>
      <c r="C28" s="205">
        <v>0</v>
      </c>
      <c r="D28" s="38" t="s">
        <v>7</v>
      </c>
      <c r="F28" s="119" t="s">
        <v>118</v>
      </c>
      <c r="G28" s="205">
        <v>0</v>
      </c>
      <c r="H28" s="205">
        <v>0</v>
      </c>
      <c r="I28" s="38" t="s">
        <v>7</v>
      </c>
    </row>
    <row r="29" spans="1:1024" x14ac:dyDescent="0.25">
      <c r="A29" s="119" t="s">
        <v>119</v>
      </c>
      <c r="B29" s="205">
        <v>0</v>
      </c>
      <c r="C29" s="205">
        <v>0</v>
      </c>
      <c r="D29" s="38" t="s">
        <v>7</v>
      </c>
      <c r="F29" s="119" t="s">
        <v>119</v>
      </c>
      <c r="G29" s="205">
        <v>0</v>
      </c>
      <c r="H29" s="205">
        <v>0</v>
      </c>
      <c r="I29" s="38" t="s">
        <v>7</v>
      </c>
    </row>
    <row r="30" spans="1:1024" x14ac:dyDescent="0.25">
      <c r="A30" s="119" t="s">
        <v>120</v>
      </c>
      <c r="B30" s="205">
        <v>0</v>
      </c>
      <c r="C30" s="205">
        <v>0</v>
      </c>
      <c r="D30" s="38" t="s">
        <v>7</v>
      </c>
      <c r="F30" s="119" t="s">
        <v>120</v>
      </c>
      <c r="G30" s="205">
        <v>0</v>
      </c>
      <c r="H30" s="205">
        <v>0</v>
      </c>
      <c r="I30" s="38" t="s">
        <v>7</v>
      </c>
    </row>
    <row r="31" spans="1:1024" x14ac:dyDescent="0.25">
      <c r="A31" s="119" t="s">
        <v>121</v>
      </c>
      <c r="B31" s="205">
        <v>0</v>
      </c>
      <c r="C31" s="205">
        <v>0</v>
      </c>
      <c r="D31" s="38" t="s">
        <v>7</v>
      </c>
      <c r="F31" s="119" t="s">
        <v>121</v>
      </c>
      <c r="G31" s="205">
        <v>0</v>
      </c>
      <c r="H31" s="205">
        <v>0</v>
      </c>
      <c r="I31" s="38" t="s">
        <v>7</v>
      </c>
    </row>
    <row r="32" spans="1:1024" x14ac:dyDescent="0.25">
      <c r="A32" s="119" t="s">
        <v>122</v>
      </c>
      <c r="B32" s="205">
        <v>0</v>
      </c>
      <c r="C32" s="205">
        <v>0</v>
      </c>
      <c r="D32" s="38" t="s">
        <v>7</v>
      </c>
      <c r="F32" s="119" t="s">
        <v>122</v>
      </c>
      <c r="G32" s="205">
        <v>0</v>
      </c>
      <c r="H32" s="205">
        <v>0</v>
      </c>
      <c r="I32" s="38" t="s">
        <v>7</v>
      </c>
    </row>
    <row r="33" spans="1:12" x14ac:dyDescent="0.25">
      <c r="A33" s="120" t="s">
        <v>73</v>
      </c>
      <c r="B33" s="209">
        <f>SUM(B28:B32)</f>
        <v>0</v>
      </c>
      <c r="C33" s="209">
        <f>SUM(C28:C32)</f>
        <v>0</v>
      </c>
      <c r="D33" s="71"/>
      <c r="F33" s="120" t="s">
        <v>73</v>
      </c>
      <c r="G33" s="209">
        <f>SUM(G28:G32)</f>
        <v>0</v>
      </c>
      <c r="H33" s="209">
        <f>SUM(H28:H32)</f>
        <v>0</v>
      </c>
      <c r="I33" s="71"/>
    </row>
    <row r="34" spans="1:12" x14ac:dyDescent="0.25">
      <c r="A34" s="121" t="s">
        <v>273</v>
      </c>
      <c r="B34" s="371" t="s">
        <v>211</v>
      </c>
      <c r="C34" s="372"/>
      <c r="D34" s="117"/>
      <c r="F34" s="121" t="s">
        <v>414</v>
      </c>
      <c r="G34" s="371" t="s">
        <v>235</v>
      </c>
      <c r="H34" s="372"/>
      <c r="I34" s="117"/>
    </row>
    <row r="35" spans="1:12" x14ac:dyDescent="0.25">
      <c r="A35" s="118" t="s">
        <v>103</v>
      </c>
      <c r="B35" s="208" t="s">
        <v>277</v>
      </c>
      <c r="C35" s="208" t="s">
        <v>276</v>
      </c>
      <c r="D35" s="71"/>
      <c r="F35" s="118" t="s">
        <v>103</v>
      </c>
      <c r="G35" s="208" t="s">
        <v>277</v>
      </c>
      <c r="H35" s="208" t="s">
        <v>276</v>
      </c>
      <c r="I35" s="71"/>
    </row>
    <row r="36" spans="1:12" x14ac:dyDescent="0.25">
      <c r="A36" s="119" t="s">
        <v>118</v>
      </c>
      <c r="B36" s="205">
        <v>0</v>
      </c>
      <c r="C36" s="205">
        <v>0</v>
      </c>
      <c r="D36" s="38" t="s">
        <v>7</v>
      </c>
      <c r="E36"/>
      <c r="F36" s="119" t="s">
        <v>118</v>
      </c>
      <c r="G36" s="205">
        <v>0</v>
      </c>
      <c r="H36" s="205">
        <v>0</v>
      </c>
      <c r="I36" s="38" t="s">
        <v>7</v>
      </c>
      <c r="J36"/>
      <c r="K36"/>
      <c r="L36"/>
    </row>
    <row r="37" spans="1:12" x14ac:dyDescent="0.25">
      <c r="A37" s="119" t="s">
        <v>119</v>
      </c>
      <c r="B37" s="205">
        <v>0</v>
      </c>
      <c r="C37" s="205">
        <v>0</v>
      </c>
      <c r="D37" s="38" t="s">
        <v>7</v>
      </c>
      <c r="E37"/>
      <c r="F37" s="119" t="s">
        <v>119</v>
      </c>
      <c r="G37" s="205">
        <v>0</v>
      </c>
      <c r="H37" s="205">
        <v>0</v>
      </c>
      <c r="I37" s="38" t="s">
        <v>7</v>
      </c>
      <c r="J37"/>
      <c r="K37"/>
      <c r="L37"/>
    </row>
    <row r="38" spans="1:12" x14ac:dyDescent="0.25">
      <c r="A38" s="119" t="s">
        <v>120</v>
      </c>
      <c r="B38" s="205">
        <v>0</v>
      </c>
      <c r="C38" s="205">
        <v>0</v>
      </c>
      <c r="D38" s="38" t="s">
        <v>7</v>
      </c>
      <c r="E38"/>
      <c r="F38" s="119" t="s">
        <v>120</v>
      </c>
      <c r="G38" s="205">
        <v>0</v>
      </c>
      <c r="H38" s="205">
        <v>0</v>
      </c>
      <c r="I38" s="38" t="s">
        <v>7</v>
      </c>
      <c r="J38"/>
      <c r="K38"/>
      <c r="L38"/>
    </row>
    <row r="39" spans="1:12" x14ac:dyDescent="0.25">
      <c r="A39" s="119" t="s">
        <v>121</v>
      </c>
      <c r="B39" s="205">
        <v>0</v>
      </c>
      <c r="C39" s="205">
        <v>0</v>
      </c>
      <c r="D39" s="38" t="s">
        <v>7</v>
      </c>
      <c r="E39"/>
      <c r="F39" s="119" t="s">
        <v>121</v>
      </c>
      <c r="G39" s="205">
        <v>0</v>
      </c>
      <c r="H39" s="205">
        <v>0</v>
      </c>
      <c r="I39" s="38" t="s">
        <v>7</v>
      </c>
      <c r="J39"/>
      <c r="K39"/>
      <c r="L39"/>
    </row>
    <row r="40" spans="1:12" x14ac:dyDescent="0.25">
      <c r="A40" s="119" t="s">
        <v>122</v>
      </c>
      <c r="B40" s="205">
        <v>0</v>
      </c>
      <c r="C40" s="205">
        <v>0</v>
      </c>
      <c r="D40" s="38" t="s">
        <v>7</v>
      </c>
      <c r="E40"/>
      <c r="F40" s="119" t="s">
        <v>122</v>
      </c>
      <c r="G40" s="205">
        <v>0</v>
      </c>
      <c r="H40" s="205">
        <v>0</v>
      </c>
      <c r="I40" s="38" t="s">
        <v>7</v>
      </c>
      <c r="J40"/>
      <c r="K40"/>
      <c r="L40"/>
    </row>
    <row r="41" spans="1:12" x14ac:dyDescent="0.25">
      <c r="A41" s="120" t="s">
        <v>73</v>
      </c>
      <c r="B41" s="209">
        <f>SUM(B36:B40)</f>
        <v>0</v>
      </c>
      <c r="C41" s="209">
        <f>SUM(C36:C40)</f>
        <v>0</v>
      </c>
      <c r="D41" s="71"/>
      <c r="E41"/>
      <c r="F41" s="120" t="s">
        <v>73</v>
      </c>
      <c r="G41" s="209">
        <f>SUM(G36:G40)</f>
        <v>0</v>
      </c>
      <c r="H41" s="209">
        <f>SUM(H36:H40)</f>
        <v>0</v>
      </c>
      <c r="I41" s="71"/>
      <c r="J41"/>
      <c r="K41"/>
      <c r="L41"/>
    </row>
    <row r="42" spans="1:12" x14ac:dyDescent="0.25">
      <c r="A42" s="121" t="s">
        <v>409</v>
      </c>
      <c r="B42" s="371" t="s">
        <v>212</v>
      </c>
      <c r="C42" s="372"/>
      <c r="D42" s="117"/>
      <c r="E42"/>
      <c r="F42" s="121" t="s">
        <v>415</v>
      </c>
      <c r="G42" s="371" t="s">
        <v>242</v>
      </c>
      <c r="H42" s="372"/>
      <c r="I42" s="117"/>
      <c r="J42"/>
      <c r="K42"/>
      <c r="L42"/>
    </row>
    <row r="43" spans="1:12" x14ac:dyDescent="0.25">
      <c r="A43" s="118" t="s">
        <v>103</v>
      </c>
      <c r="B43" s="208" t="s">
        <v>277</v>
      </c>
      <c r="C43" s="208" t="s">
        <v>276</v>
      </c>
      <c r="D43" s="71"/>
      <c r="E43"/>
      <c r="F43" s="118" t="s">
        <v>103</v>
      </c>
      <c r="G43" s="208" t="s">
        <v>277</v>
      </c>
      <c r="H43" s="208" t="s">
        <v>276</v>
      </c>
      <c r="I43" s="71"/>
      <c r="J43"/>
      <c r="K43"/>
      <c r="L43"/>
    </row>
    <row r="44" spans="1:12" x14ac:dyDescent="0.25">
      <c r="A44" s="119" t="s">
        <v>118</v>
      </c>
      <c r="B44" s="205">
        <v>0</v>
      </c>
      <c r="C44" s="205">
        <v>0</v>
      </c>
      <c r="D44" s="38" t="s">
        <v>7</v>
      </c>
      <c r="E44"/>
      <c r="F44" s="119" t="s">
        <v>118</v>
      </c>
      <c r="G44" s="205">
        <v>0</v>
      </c>
      <c r="H44" s="205">
        <v>0</v>
      </c>
      <c r="I44" s="38" t="s">
        <v>7</v>
      </c>
      <c r="J44"/>
      <c r="K44"/>
      <c r="L44"/>
    </row>
    <row r="45" spans="1:12" x14ac:dyDescent="0.25">
      <c r="A45" s="119" t="s">
        <v>119</v>
      </c>
      <c r="B45" s="205">
        <v>0</v>
      </c>
      <c r="C45" s="205">
        <v>0</v>
      </c>
      <c r="D45" s="38" t="s">
        <v>7</v>
      </c>
      <c r="E45"/>
      <c r="F45" s="119" t="s">
        <v>119</v>
      </c>
      <c r="G45" s="205">
        <v>0</v>
      </c>
      <c r="H45" s="205">
        <v>0</v>
      </c>
      <c r="I45" s="38" t="s">
        <v>7</v>
      </c>
      <c r="J45"/>
      <c r="K45"/>
      <c r="L45"/>
    </row>
    <row r="46" spans="1:12" x14ac:dyDescent="0.25">
      <c r="A46" s="119" t="s">
        <v>120</v>
      </c>
      <c r="B46" s="205">
        <v>0</v>
      </c>
      <c r="C46" s="205">
        <v>0</v>
      </c>
      <c r="D46" s="38" t="s">
        <v>7</v>
      </c>
      <c r="E46"/>
      <c r="F46" s="119" t="s">
        <v>120</v>
      </c>
      <c r="G46" s="205">
        <v>0</v>
      </c>
      <c r="H46" s="205">
        <v>0</v>
      </c>
      <c r="I46" s="38" t="s">
        <v>7</v>
      </c>
      <c r="J46"/>
      <c r="K46"/>
      <c r="L46"/>
    </row>
    <row r="47" spans="1:12" x14ac:dyDescent="0.25">
      <c r="A47" s="119" t="s">
        <v>121</v>
      </c>
      <c r="B47" s="205">
        <v>0</v>
      </c>
      <c r="C47" s="205">
        <v>0</v>
      </c>
      <c r="D47" s="38" t="s">
        <v>7</v>
      </c>
      <c r="E47"/>
      <c r="F47" s="119" t="s">
        <v>121</v>
      </c>
      <c r="G47" s="205">
        <v>0</v>
      </c>
      <c r="H47" s="205">
        <v>0</v>
      </c>
      <c r="I47" s="38" t="s">
        <v>7</v>
      </c>
      <c r="J47"/>
      <c r="K47"/>
      <c r="L47"/>
    </row>
    <row r="48" spans="1:12" x14ac:dyDescent="0.25">
      <c r="A48" s="119" t="s">
        <v>122</v>
      </c>
      <c r="B48" s="205">
        <v>0</v>
      </c>
      <c r="C48" s="205">
        <v>0</v>
      </c>
      <c r="D48" s="38" t="s">
        <v>7</v>
      </c>
      <c r="E48"/>
      <c r="F48" s="119" t="s">
        <v>122</v>
      </c>
      <c r="G48" s="205">
        <v>0</v>
      </c>
      <c r="H48" s="205">
        <v>0</v>
      </c>
      <c r="I48" s="38" t="s">
        <v>7</v>
      </c>
      <c r="J48"/>
      <c r="K48"/>
      <c r="L48"/>
    </row>
    <row r="49" spans="1:12" x14ac:dyDescent="0.25">
      <c r="A49" s="120" t="s">
        <v>73</v>
      </c>
      <c r="B49" s="209">
        <f>SUM(B44:B48)</f>
        <v>0</v>
      </c>
      <c r="C49" s="209">
        <f>SUM(C44:C48)</f>
        <v>0</v>
      </c>
      <c r="D49" s="71"/>
      <c r="E49"/>
      <c r="F49" s="120" t="s">
        <v>73</v>
      </c>
      <c r="G49" s="209">
        <f>SUM(G44:G48)</f>
        <v>0</v>
      </c>
      <c r="H49" s="209">
        <f>SUM(H44:H48)</f>
        <v>0</v>
      </c>
      <c r="I49" s="71"/>
      <c r="J49"/>
      <c r="K49"/>
      <c r="L49"/>
    </row>
    <row r="50" spans="1:12" x14ac:dyDescent="0.25">
      <c r="A50" s="121" t="s">
        <v>410</v>
      </c>
      <c r="B50" s="371" t="s">
        <v>217</v>
      </c>
      <c r="C50" s="372"/>
      <c r="D50" s="117"/>
      <c r="E50"/>
      <c r="F50" s="121" t="s">
        <v>416</v>
      </c>
      <c r="G50" s="371" t="s">
        <v>248</v>
      </c>
      <c r="H50" s="372"/>
      <c r="I50" s="117"/>
      <c r="J50"/>
      <c r="K50"/>
      <c r="L50"/>
    </row>
    <row r="51" spans="1:12" x14ac:dyDescent="0.25">
      <c r="A51" s="118" t="s">
        <v>103</v>
      </c>
      <c r="B51" s="208" t="s">
        <v>277</v>
      </c>
      <c r="C51" s="208" t="s">
        <v>276</v>
      </c>
      <c r="D51" s="71"/>
      <c r="E51"/>
      <c r="F51" s="118" t="s">
        <v>103</v>
      </c>
      <c r="G51" s="208" t="s">
        <v>277</v>
      </c>
      <c r="H51" s="208" t="s">
        <v>276</v>
      </c>
      <c r="I51" s="71"/>
      <c r="J51"/>
      <c r="K51"/>
      <c r="L51"/>
    </row>
    <row r="52" spans="1:12" x14ac:dyDescent="0.25">
      <c r="A52" s="119" t="s">
        <v>118</v>
      </c>
      <c r="B52" s="205">
        <v>0</v>
      </c>
      <c r="C52" s="205">
        <v>0</v>
      </c>
      <c r="D52" s="38" t="s">
        <v>7</v>
      </c>
      <c r="E52"/>
      <c r="F52" s="119" t="s">
        <v>118</v>
      </c>
      <c r="G52" s="205">
        <v>0</v>
      </c>
      <c r="H52" s="205">
        <v>0</v>
      </c>
      <c r="I52" s="38" t="s">
        <v>7</v>
      </c>
      <c r="J52"/>
      <c r="K52"/>
      <c r="L52"/>
    </row>
    <row r="53" spans="1:12" x14ac:dyDescent="0.25">
      <c r="A53" s="119" t="s">
        <v>119</v>
      </c>
      <c r="B53" s="205">
        <v>0</v>
      </c>
      <c r="C53" s="205">
        <v>0</v>
      </c>
      <c r="D53" s="38" t="s">
        <v>7</v>
      </c>
      <c r="E53"/>
      <c r="F53" s="119" t="s">
        <v>119</v>
      </c>
      <c r="G53" s="205">
        <v>0</v>
      </c>
      <c r="H53" s="205">
        <v>0</v>
      </c>
      <c r="I53" s="38" t="s">
        <v>7</v>
      </c>
      <c r="J53"/>
      <c r="K53"/>
      <c r="L53"/>
    </row>
    <row r="54" spans="1:12" x14ac:dyDescent="0.25">
      <c r="A54" s="119" t="s">
        <v>120</v>
      </c>
      <c r="B54" s="205">
        <v>0</v>
      </c>
      <c r="C54" s="205">
        <v>0</v>
      </c>
      <c r="D54" s="38" t="s">
        <v>7</v>
      </c>
      <c r="E54"/>
      <c r="F54" s="119" t="s">
        <v>120</v>
      </c>
      <c r="G54" s="205">
        <v>0</v>
      </c>
      <c r="H54" s="205">
        <v>0</v>
      </c>
      <c r="I54" s="38" t="s">
        <v>7</v>
      </c>
      <c r="J54"/>
      <c r="K54"/>
      <c r="L54"/>
    </row>
    <row r="55" spans="1:12" x14ac:dyDescent="0.25">
      <c r="A55" s="119" t="s">
        <v>121</v>
      </c>
      <c r="B55" s="205">
        <v>0</v>
      </c>
      <c r="C55" s="205">
        <v>0</v>
      </c>
      <c r="D55" s="38" t="s">
        <v>7</v>
      </c>
      <c r="E55"/>
      <c r="F55" s="119" t="s">
        <v>121</v>
      </c>
      <c r="G55" s="205">
        <v>0</v>
      </c>
      <c r="H55" s="205">
        <v>0</v>
      </c>
      <c r="I55" s="38" t="s">
        <v>7</v>
      </c>
      <c r="J55"/>
      <c r="K55"/>
      <c r="L55"/>
    </row>
    <row r="56" spans="1:12" x14ac:dyDescent="0.25">
      <c r="A56" s="119" t="s">
        <v>122</v>
      </c>
      <c r="B56" s="205">
        <v>0</v>
      </c>
      <c r="C56" s="205">
        <v>0</v>
      </c>
      <c r="D56" s="38" t="s">
        <v>7</v>
      </c>
      <c r="E56"/>
      <c r="F56" s="119" t="s">
        <v>122</v>
      </c>
      <c r="G56" s="205">
        <v>0</v>
      </c>
      <c r="H56" s="205">
        <v>0</v>
      </c>
      <c r="I56" s="38" t="s">
        <v>7</v>
      </c>
      <c r="J56"/>
      <c r="K56"/>
      <c r="L56"/>
    </row>
    <row r="57" spans="1:12" x14ac:dyDescent="0.25">
      <c r="A57" s="120" t="s">
        <v>73</v>
      </c>
      <c r="B57" s="209">
        <f>SUM(B52:B56)</f>
        <v>0</v>
      </c>
      <c r="C57" s="209">
        <f>SUM(C52:C56)</f>
        <v>0</v>
      </c>
      <c r="D57" s="71"/>
      <c r="E57"/>
      <c r="F57" s="120" t="s">
        <v>73</v>
      </c>
      <c r="G57" s="209">
        <f>SUM(G52:G56)</f>
        <v>0</v>
      </c>
      <c r="H57" s="209">
        <f>SUM(H52:H56)</f>
        <v>0</v>
      </c>
      <c r="I57" s="71"/>
      <c r="J57"/>
      <c r="K57"/>
      <c r="L57"/>
    </row>
    <row r="58" spans="1:12" x14ac:dyDescent="0.25">
      <c r="A58" s="121" t="s">
        <v>411</v>
      </c>
      <c r="B58" s="371" t="s">
        <v>223</v>
      </c>
      <c r="C58" s="372"/>
      <c r="D58" s="117"/>
      <c r="E58"/>
      <c r="F58" s="121" t="s">
        <v>417</v>
      </c>
      <c r="G58" s="371" t="s">
        <v>258</v>
      </c>
      <c r="H58" s="372"/>
      <c r="I58" s="117"/>
      <c r="J58"/>
      <c r="K58"/>
      <c r="L58"/>
    </row>
    <row r="59" spans="1:12" x14ac:dyDescent="0.25">
      <c r="A59" s="118" t="s">
        <v>103</v>
      </c>
      <c r="B59" s="208" t="s">
        <v>277</v>
      </c>
      <c r="C59" s="208" t="s">
        <v>276</v>
      </c>
      <c r="D59" s="71"/>
      <c r="E59"/>
      <c r="F59" s="118" t="s">
        <v>103</v>
      </c>
      <c r="G59" s="208" t="s">
        <v>277</v>
      </c>
      <c r="H59" s="208" t="s">
        <v>276</v>
      </c>
      <c r="I59" s="71"/>
      <c r="J59"/>
      <c r="K59"/>
      <c r="L59"/>
    </row>
    <row r="60" spans="1:12" x14ac:dyDescent="0.25">
      <c r="A60" s="119" t="s">
        <v>118</v>
      </c>
      <c r="B60" s="205">
        <v>0</v>
      </c>
      <c r="C60" s="205">
        <v>0</v>
      </c>
      <c r="D60" s="38" t="s">
        <v>7</v>
      </c>
      <c r="E60"/>
      <c r="F60" s="119" t="s">
        <v>118</v>
      </c>
      <c r="G60" s="205">
        <v>0</v>
      </c>
      <c r="H60" s="205">
        <v>0</v>
      </c>
      <c r="I60" s="38" t="s">
        <v>7</v>
      </c>
      <c r="J60"/>
      <c r="K60"/>
      <c r="L60"/>
    </row>
    <row r="61" spans="1:12" x14ac:dyDescent="0.25">
      <c r="A61" s="119" t="s">
        <v>119</v>
      </c>
      <c r="B61" s="205">
        <v>0</v>
      </c>
      <c r="C61" s="205">
        <v>0</v>
      </c>
      <c r="D61" s="38" t="s">
        <v>7</v>
      </c>
      <c r="E61"/>
      <c r="F61" s="119" t="s">
        <v>119</v>
      </c>
      <c r="G61" s="205">
        <v>0</v>
      </c>
      <c r="H61" s="205">
        <v>0</v>
      </c>
      <c r="I61" s="38" t="s">
        <v>7</v>
      </c>
      <c r="J61"/>
      <c r="K61"/>
      <c r="L61"/>
    </row>
    <row r="62" spans="1:12" x14ac:dyDescent="0.25">
      <c r="A62" s="119" t="s">
        <v>120</v>
      </c>
      <c r="B62" s="205">
        <v>0</v>
      </c>
      <c r="C62" s="205">
        <v>0</v>
      </c>
      <c r="D62" s="38" t="s">
        <v>7</v>
      </c>
      <c r="E62"/>
      <c r="F62" s="119" t="s">
        <v>120</v>
      </c>
      <c r="G62" s="205">
        <v>0</v>
      </c>
      <c r="H62" s="205">
        <v>0</v>
      </c>
      <c r="I62" s="38" t="s">
        <v>7</v>
      </c>
      <c r="J62"/>
      <c r="K62"/>
      <c r="L62"/>
    </row>
    <row r="63" spans="1:12" x14ac:dyDescent="0.25">
      <c r="A63" s="119" t="s">
        <v>121</v>
      </c>
      <c r="B63" s="205">
        <v>0</v>
      </c>
      <c r="C63" s="205">
        <v>0</v>
      </c>
      <c r="D63" s="38" t="s">
        <v>7</v>
      </c>
      <c r="E63"/>
      <c r="F63" s="119" t="s">
        <v>121</v>
      </c>
      <c r="G63" s="205">
        <v>0</v>
      </c>
      <c r="H63" s="205">
        <v>0</v>
      </c>
      <c r="I63" s="38" t="s">
        <v>7</v>
      </c>
      <c r="J63"/>
      <c r="K63"/>
      <c r="L63"/>
    </row>
    <row r="64" spans="1:12" x14ac:dyDescent="0.25">
      <c r="A64" s="119" t="s">
        <v>122</v>
      </c>
      <c r="B64" s="205">
        <v>0</v>
      </c>
      <c r="C64" s="205">
        <v>0</v>
      </c>
      <c r="D64" s="38" t="s">
        <v>7</v>
      </c>
      <c r="E64"/>
      <c r="F64" s="119" t="s">
        <v>122</v>
      </c>
      <c r="G64" s="205">
        <v>0</v>
      </c>
      <c r="H64" s="205">
        <v>0</v>
      </c>
      <c r="I64" s="38" t="s">
        <v>7</v>
      </c>
      <c r="J64"/>
      <c r="K64"/>
      <c r="L64"/>
    </row>
    <row r="65" spans="1:12" x14ac:dyDescent="0.25">
      <c r="A65" s="120" t="s">
        <v>73</v>
      </c>
      <c r="B65" s="209">
        <f>SUM(B60:B64)</f>
        <v>0</v>
      </c>
      <c r="C65" s="209">
        <f>SUM(C60:C64)</f>
        <v>0</v>
      </c>
      <c r="D65" s="71"/>
      <c r="E65"/>
      <c r="F65" s="120" t="s">
        <v>73</v>
      </c>
      <c r="G65" s="209">
        <f>SUM(G60:G64)</f>
        <v>0</v>
      </c>
      <c r="H65" s="209">
        <f>SUM(H60:H64)</f>
        <v>0</v>
      </c>
      <c r="I65" s="71"/>
      <c r="J65"/>
      <c r="K65"/>
      <c r="L65"/>
    </row>
    <row r="66" spans="1:12" x14ac:dyDescent="0.25">
      <c r="E66"/>
      <c r="F66" s="121" t="s">
        <v>456</v>
      </c>
      <c r="G66" s="371" t="s">
        <v>259</v>
      </c>
      <c r="H66" s="372"/>
      <c r="I66" s="117"/>
      <c r="J66"/>
      <c r="K66"/>
      <c r="L66"/>
    </row>
    <row r="67" spans="1:12" x14ac:dyDescent="0.25">
      <c r="E67"/>
      <c r="F67" s="118" t="s">
        <v>103</v>
      </c>
      <c r="G67" s="208" t="s">
        <v>277</v>
      </c>
      <c r="H67" s="208" t="s">
        <v>276</v>
      </c>
      <c r="I67" s="71"/>
      <c r="J67"/>
      <c r="K67"/>
      <c r="L67"/>
    </row>
    <row r="68" spans="1:12" x14ac:dyDescent="0.25">
      <c r="E68"/>
      <c r="F68" s="119" t="s">
        <v>118</v>
      </c>
      <c r="G68" s="205">
        <v>0</v>
      </c>
      <c r="H68" s="205">
        <v>0</v>
      </c>
      <c r="I68" s="38" t="s">
        <v>7</v>
      </c>
      <c r="J68"/>
      <c r="K68"/>
      <c r="L68"/>
    </row>
    <row r="69" spans="1:12" x14ac:dyDescent="0.25">
      <c r="E69"/>
      <c r="F69" s="119" t="s">
        <v>119</v>
      </c>
      <c r="G69" s="205">
        <v>0</v>
      </c>
      <c r="H69" s="205">
        <v>0</v>
      </c>
      <c r="I69" s="38" t="s">
        <v>7</v>
      </c>
      <c r="J69"/>
      <c r="K69"/>
      <c r="L69"/>
    </row>
    <row r="70" spans="1:12" x14ac:dyDescent="0.25">
      <c r="E70"/>
      <c r="F70" s="119" t="s">
        <v>120</v>
      </c>
      <c r="G70" s="205">
        <v>0</v>
      </c>
      <c r="H70" s="205">
        <v>0</v>
      </c>
      <c r="I70" s="38" t="s">
        <v>7</v>
      </c>
      <c r="J70"/>
      <c r="K70"/>
      <c r="L70"/>
    </row>
    <row r="71" spans="1:12" x14ac:dyDescent="0.25">
      <c r="A71" s="6" t="s">
        <v>21</v>
      </c>
      <c r="E71"/>
      <c r="F71" s="119" t="s">
        <v>121</v>
      </c>
      <c r="G71" s="205">
        <v>0</v>
      </c>
      <c r="H71" s="205">
        <v>0</v>
      </c>
      <c r="I71" s="38" t="s">
        <v>7</v>
      </c>
      <c r="J71"/>
      <c r="K71"/>
      <c r="L71"/>
    </row>
    <row r="72" spans="1:12" x14ac:dyDescent="0.25">
      <c r="A72" s="6" t="s">
        <v>84</v>
      </c>
      <c r="E72"/>
      <c r="F72" s="119" t="s">
        <v>122</v>
      </c>
      <c r="G72" s="205">
        <v>0</v>
      </c>
      <c r="H72" s="205">
        <v>0</v>
      </c>
      <c r="I72" s="38" t="s">
        <v>7</v>
      </c>
      <c r="J72"/>
      <c r="K72"/>
      <c r="L72"/>
    </row>
    <row r="73" spans="1:12" x14ac:dyDescent="0.25">
      <c r="A73" s="6" t="s">
        <v>85</v>
      </c>
      <c r="E73"/>
      <c r="F73" s="120" t="s">
        <v>73</v>
      </c>
      <c r="G73" s="209">
        <f>SUM(G68:G72)</f>
        <v>0</v>
      </c>
      <c r="H73" s="209">
        <f>SUM(H68:H72)</f>
        <v>0</v>
      </c>
      <c r="I73" s="71"/>
      <c r="J73"/>
      <c r="K73"/>
      <c r="L73"/>
    </row>
    <row r="74" spans="1:12" x14ac:dyDescent="0.25">
      <c r="A74" s="9" t="s">
        <v>22</v>
      </c>
      <c r="E74"/>
      <c r="J74"/>
      <c r="K74"/>
      <c r="L74"/>
    </row>
    <row r="75" spans="1:12" x14ac:dyDescent="0.25">
      <c r="E75"/>
      <c r="J75"/>
      <c r="K75"/>
      <c r="L75"/>
    </row>
    <row r="76" spans="1:12" x14ac:dyDescent="0.25">
      <c r="E76"/>
      <c r="J76"/>
      <c r="K76"/>
      <c r="L76"/>
    </row>
    <row r="77" spans="1:12" x14ac:dyDescent="0.25">
      <c r="E77"/>
      <c r="J77"/>
      <c r="K77"/>
      <c r="L77"/>
    </row>
    <row r="78" spans="1:12" x14ac:dyDescent="0.25">
      <c r="E78"/>
      <c r="J78"/>
      <c r="K78"/>
      <c r="L78"/>
    </row>
    <row r="79" spans="1:12" x14ac:dyDescent="0.25">
      <c r="E79"/>
      <c r="J79"/>
      <c r="K79"/>
      <c r="L79"/>
    </row>
    <row r="80" spans="1:12" x14ac:dyDescent="0.25">
      <c r="E80"/>
      <c r="J80"/>
      <c r="K80"/>
      <c r="L80"/>
    </row>
    <row r="81" spans="5:12" x14ac:dyDescent="0.25">
      <c r="E81"/>
      <c r="J81"/>
      <c r="K81"/>
      <c r="L81"/>
    </row>
    <row r="82" spans="5:12" x14ac:dyDescent="0.25">
      <c r="E82"/>
      <c r="J82"/>
      <c r="K82"/>
      <c r="L82"/>
    </row>
    <row r="83" spans="5:12" x14ac:dyDescent="0.25">
      <c r="E83"/>
      <c r="F83"/>
      <c r="G83" s="207"/>
      <c r="H83" s="207"/>
      <c r="I83"/>
      <c r="J83"/>
      <c r="K83"/>
      <c r="L83"/>
    </row>
    <row r="84" spans="5:12" x14ac:dyDescent="0.25">
      <c r="E84"/>
      <c r="F84"/>
      <c r="G84" s="207"/>
      <c r="H84" s="207"/>
      <c r="I84"/>
      <c r="J84"/>
      <c r="K84"/>
      <c r="L84"/>
    </row>
    <row r="85" spans="5:12" x14ac:dyDescent="0.25">
      <c r="E85"/>
      <c r="F85"/>
      <c r="G85" s="207"/>
      <c r="H85" s="207"/>
      <c r="I85"/>
      <c r="J85"/>
      <c r="K85"/>
      <c r="L85"/>
    </row>
    <row r="86" spans="5:12" x14ac:dyDescent="0.25">
      <c r="E86"/>
      <c r="F86"/>
      <c r="G86" s="207"/>
      <c r="H86" s="207"/>
      <c r="I86"/>
      <c r="J86"/>
      <c r="K86"/>
      <c r="L86"/>
    </row>
    <row r="87" spans="5:12" x14ac:dyDescent="0.25">
      <c r="E87"/>
      <c r="F87"/>
      <c r="G87" s="207"/>
      <c r="H87" s="207"/>
      <c r="I87"/>
      <c r="J87"/>
      <c r="K87"/>
      <c r="L87"/>
    </row>
    <row r="88" spans="5:12" x14ac:dyDescent="0.25">
      <c r="E88"/>
      <c r="F88"/>
      <c r="G88" s="207"/>
      <c r="H88" s="207"/>
      <c r="I88"/>
      <c r="J88"/>
      <c r="K88"/>
      <c r="L88"/>
    </row>
    <row r="89" spans="5:12" x14ac:dyDescent="0.25">
      <c r="E89"/>
      <c r="F89"/>
      <c r="G89" s="207"/>
      <c r="H89" s="207"/>
      <c r="I89"/>
      <c r="J89"/>
      <c r="K89"/>
      <c r="L89"/>
    </row>
    <row r="90" spans="5:12" x14ac:dyDescent="0.25">
      <c r="E90"/>
      <c r="F90"/>
      <c r="G90" s="207"/>
      <c r="H90" s="207"/>
      <c r="I90"/>
      <c r="J90"/>
      <c r="K90"/>
      <c r="L90"/>
    </row>
    <row r="91" spans="5:12" x14ac:dyDescent="0.25">
      <c r="E91"/>
      <c r="F91"/>
      <c r="G91" s="207"/>
      <c r="H91" s="207"/>
      <c r="I91"/>
      <c r="J91"/>
      <c r="K91"/>
      <c r="L91"/>
    </row>
    <row r="92" spans="5:12" x14ac:dyDescent="0.25">
      <c r="E92"/>
      <c r="F92"/>
      <c r="G92" s="207"/>
      <c r="H92" s="207"/>
      <c r="I92"/>
      <c r="J92"/>
      <c r="K92"/>
      <c r="L92"/>
    </row>
    <row r="93" spans="5:12" x14ac:dyDescent="0.25">
      <c r="E93"/>
      <c r="F93"/>
      <c r="G93" s="207"/>
      <c r="H93" s="207"/>
      <c r="I93"/>
      <c r="J93"/>
      <c r="K93"/>
      <c r="L93"/>
    </row>
    <row r="94" spans="5:12" x14ac:dyDescent="0.25">
      <c r="E94"/>
      <c r="F94"/>
      <c r="G94" s="207"/>
      <c r="H94" s="207"/>
      <c r="I94"/>
      <c r="J94"/>
      <c r="K94"/>
      <c r="L94"/>
    </row>
    <row r="95" spans="5:12" x14ac:dyDescent="0.25">
      <c r="E95"/>
      <c r="F95"/>
      <c r="G95" s="207"/>
      <c r="H95" s="207"/>
      <c r="I95"/>
      <c r="J95"/>
      <c r="K95"/>
      <c r="L95"/>
    </row>
    <row r="96" spans="5:12" x14ac:dyDescent="0.25">
      <c r="E96"/>
      <c r="F96"/>
      <c r="G96" s="207"/>
      <c r="H96" s="207"/>
      <c r="I96"/>
      <c r="J96"/>
      <c r="K96"/>
      <c r="L96"/>
    </row>
    <row r="97" spans="5:12" x14ac:dyDescent="0.25">
      <c r="E97"/>
      <c r="F97"/>
      <c r="G97" s="207"/>
      <c r="H97" s="207"/>
      <c r="I97"/>
      <c r="J97"/>
      <c r="K97"/>
      <c r="L97"/>
    </row>
    <row r="98" spans="5:12" x14ac:dyDescent="0.25">
      <c r="E98"/>
      <c r="F98"/>
      <c r="G98" s="207"/>
      <c r="H98" s="207"/>
      <c r="I98"/>
      <c r="J98"/>
      <c r="K98"/>
      <c r="L98"/>
    </row>
    <row r="99" spans="5:12" x14ac:dyDescent="0.25">
      <c r="E99"/>
      <c r="F99"/>
      <c r="G99" s="207"/>
      <c r="H99" s="207"/>
      <c r="I99"/>
      <c r="J99"/>
      <c r="K99"/>
      <c r="L99"/>
    </row>
    <row r="100" spans="5:12" x14ac:dyDescent="0.25">
      <c r="E100"/>
      <c r="F100"/>
      <c r="G100" s="207"/>
      <c r="H100" s="207"/>
      <c r="I100"/>
      <c r="J100"/>
      <c r="K100"/>
      <c r="L100"/>
    </row>
    <row r="101" spans="5:12" x14ac:dyDescent="0.25">
      <c r="E101"/>
      <c r="F101"/>
      <c r="G101" s="207"/>
      <c r="H101" s="207"/>
      <c r="I101"/>
      <c r="J101"/>
      <c r="K101"/>
      <c r="L101"/>
    </row>
    <row r="102" spans="5:12" x14ac:dyDescent="0.25">
      <c r="E102"/>
      <c r="F102"/>
      <c r="G102" s="207"/>
      <c r="H102" s="207"/>
      <c r="I102"/>
      <c r="J102"/>
      <c r="K102"/>
      <c r="L102"/>
    </row>
    <row r="103" spans="5:12" x14ac:dyDescent="0.25">
      <c r="E103"/>
      <c r="F103"/>
      <c r="G103" s="207"/>
      <c r="H103" s="207"/>
      <c r="I103"/>
      <c r="J103"/>
      <c r="K103"/>
      <c r="L103"/>
    </row>
    <row r="104" spans="5:12" x14ac:dyDescent="0.25">
      <c r="E104"/>
      <c r="F104"/>
      <c r="G104" s="207"/>
      <c r="H104" s="207"/>
      <c r="I104"/>
      <c r="J104"/>
      <c r="K104"/>
      <c r="L104"/>
    </row>
    <row r="105" spans="5:12" x14ac:dyDescent="0.25">
      <c r="E105"/>
      <c r="F105"/>
      <c r="G105" s="207"/>
      <c r="H105" s="207"/>
      <c r="I105"/>
      <c r="J105"/>
      <c r="K105"/>
      <c r="L105"/>
    </row>
    <row r="106" spans="5:12" x14ac:dyDescent="0.25">
      <c r="E106"/>
      <c r="J106"/>
      <c r="K106"/>
      <c r="L106"/>
    </row>
    <row r="107" spans="5:12" x14ac:dyDescent="0.25">
      <c r="E107"/>
      <c r="J107"/>
      <c r="K107"/>
      <c r="L107"/>
    </row>
    <row r="108" spans="5:12" x14ac:dyDescent="0.25">
      <c r="E108"/>
      <c r="J108"/>
      <c r="K108"/>
      <c r="L108"/>
    </row>
    <row r="109" spans="5:12" x14ac:dyDescent="0.25">
      <c r="E109"/>
      <c r="J109"/>
      <c r="K109"/>
      <c r="L109"/>
    </row>
    <row r="110" spans="5:12" x14ac:dyDescent="0.25">
      <c r="E110"/>
      <c r="J110"/>
      <c r="K110"/>
      <c r="L110"/>
    </row>
    <row r="111" spans="5:12" x14ac:dyDescent="0.25">
      <c r="E111"/>
      <c r="J111"/>
      <c r="K111"/>
      <c r="L111"/>
    </row>
    <row r="112" spans="5:12" x14ac:dyDescent="0.25">
      <c r="E112"/>
      <c r="J112"/>
      <c r="K112"/>
      <c r="L112"/>
    </row>
    <row r="113" spans="5:12" x14ac:dyDescent="0.25">
      <c r="E113"/>
      <c r="J113"/>
      <c r="K113"/>
      <c r="L113"/>
    </row>
  </sheetData>
  <mergeCells count="22">
    <mergeCell ref="A1:I1"/>
    <mergeCell ref="B50:C50"/>
    <mergeCell ref="B58:C58"/>
    <mergeCell ref="G18:H18"/>
    <mergeCell ref="B26:C26"/>
    <mergeCell ref="B34:C34"/>
    <mergeCell ref="B42:C42"/>
    <mergeCell ref="A3:C3"/>
    <mergeCell ref="B18:C18"/>
    <mergeCell ref="B5:C5"/>
    <mergeCell ref="B7:C7"/>
    <mergeCell ref="A2:E2"/>
    <mergeCell ref="A17:I17"/>
    <mergeCell ref="B4:E4"/>
    <mergeCell ref="B6:E6"/>
    <mergeCell ref="B8:E8"/>
    <mergeCell ref="G66:H66"/>
    <mergeCell ref="G26:H26"/>
    <mergeCell ref="G34:H34"/>
    <mergeCell ref="G42:H42"/>
    <mergeCell ref="G50:H50"/>
    <mergeCell ref="G58:H58"/>
  </mergeCells>
  <dataValidations count="4">
    <dataValidation type="list" errorStyle="information" allowBlank="1" showInputMessage="1" showErrorMessage="1" sqref="B42 B26 B34 B4 B6 B18 B50 B58 G18 G26 G34 G42 G50 G58 G66" xr:uid="{00000000-0002-0000-0D00-000000000000}">
      <formula1>"Sélectionner ici, Gouvernance, Observatoire,Actions spécifiques annuelles,Filières-Actions transversales,Promotion-Communication,Apiculture,Arboriculture,Distribution,Grandes cultures,Lait, Maraichage,PPAM,RHD,Viandes,Viticulture"</formula1>
    </dataValidation>
    <dataValidation type="list" allowBlank="1" showInputMessage="1" showErrorMessage="1" sqref="A5 A7" xr:uid="{00000000-0002-0000-0D00-000001000000}">
      <formula1>"Sélectionner ici,Forfait 10%"</formula1>
    </dataValidation>
    <dataValidation errorStyle="information" allowBlank="1" showInputMessage="1" showErrorMessage="1" sqref="B5:C5 B7:C7" xr:uid="{00000000-0002-0000-0D00-000002000000}"/>
    <dataValidation type="list" errorStyle="information" allowBlank="1" showInputMessage="1" showErrorMessage="1" sqref="B8" xr:uid="{00000000-0002-0000-0D00-000003000000}">
      <formula1>"Sélectionner ici, Gouvernance, PIB ,Observatoire,Actions spécifiques annuelles,Filières-Actions transversales,Promotion-Communication,Apiculture,Arboriculture,Distribution,Grandes cultures,Lait, Maraichage,PPAM,RHD,Viandes,Viticulture"</formula1>
    </dataValidation>
  </dataValidations>
  <pageMargins left="0.7" right="0.7" top="0.75" bottom="0.75" header="0.51180555555555496" footer="0.51180555555555496"/>
  <pageSetup paperSize="9"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FF"/>
  </sheetPr>
  <dimension ref="A1:AML25"/>
  <sheetViews>
    <sheetView zoomScaleNormal="100" workbookViewId="0">
      <selection activeCell="F17" sqref="F17"/>
    </sheetView>
  </sheetViews>
  <sheetFormatPr baseColWidth="10" defaultColWidth="9.140625" defaultRowHeight="15" x14ac:dyDescent="0.25"/>
  <cols>
    <col min="1" max="1" width="14.5703125" style="6" customWidth="1"/>
    <col min="2" max="2" width="21.42578125" style="6"/>
    <col min="3" max="3" width="19.42578125" style="6"/>
    <col min="4" max="4" width="27.42578125" style="6"/>
    <col min="5" max="5" width="23.7109375" style="6" customWidth="1"/>
    <col min="6" max="6" width="24.85546875" style="6" customWidth="1"/>
    <col min="7" max="7" width="16.140625" style="74" customWidth="1"/>
    <col min="8" max="8" width="20.140625" style="6"/>
    <col min="9" max="9" width="21.5703125" style="6"/>
    <col min="10" max="258" width="11.5703125" style="6"/>
    <col min="259" max="259" width="21.42578125" style="6"/>
    <col min="260" max="260" width="19.42578125" style="6"/>
    <col min="261" max="261" width="27.42578125" style="6"/>
    <col min="262" max="262" width="32.5703125" style="6"/>
    <col min="263" max="263" width="33.5703125" style="6"/>
    <col min="264" max="264" width="20.140625" style="6"/>
    <col min="265" max="265" width="21.5703125" style="6"/>
    <col min="266" max="514" width="11.5703125" style="6"/>
    <col min="515" max="515" width="21.42578125" style="6"/>
    <col min="516" max="516" width="19.42578125" style="6"/>
    <col min="517" max="517" width="27.42578125" style="6"/>
    <col min="518" max="518" width="32.5703125" style="6"/>
    <col min="519" max="519" width="33.5703125" style="6"/>
    <col min="520" max="520" width="20.140625" style="6"/>
    <col min="521" max="521" width="21.5703125" style="6"/>
    <col min="522" max="770" width="11.5703125" style="6"/>
    <col min="771" max="771" width="21.42578125" style="6"/>
    <col min="772" max="772" width="19.42578125" style="6"/>
    <col min="773" max="773" width="27.42578125" style="6"/>
    <col min="774" max="774" width="32.5703125" style="6"/>
    <col min="775" max="775" width="33.5703125" style="6"/>
    <col min="776" max="776" width="20.140625" style="6"/>
    <col min="777" max="777" width="21.5703125" style="6"/>
    <col min="778" max="1026" width="11.5703125" style="6"/>
  </cols>
  <sheetData>
    <row r="1" spans="1:13" s="7" customFormat="1" ht="15" customHeight="1" x14ac:dyDescent="0.2">
      <c r="A1" s="381" t="s">
        <v>123</v>
      </c>
      <c r="B1" s="381"/>
      <c r="C1" s="381"/>
      <c r="D1" s="381"/>
      <c r="E1" s="381"/>
      <c r="F1" s="381"/>
      <c r="G1" s="73"/>
      <c r="H1" s="72"/>
      <c r="I1" s="72"/>
      <c r="J1" s="73"/>
      <c r="K1" s="73"/>
      <c r="L1" s="73"/>
      <c r="M1" s="73"/>
    </row>
    <row r="2" spans="1:13" x14ac:dyDescent="0.25">
      <c r="A2"/>
      <c r="B2"/>
      <c r="C2"/>
      <c r="D2"/>
      <c r="E2"/>
      <c r="F2" s="74"/>
      <c r="G2" s="267"/>
      <c r="H2"/>
      <c r="I2"/>
    </row>
    <row r="3" spans="1:13" x14ac:dyDescent="0.25">
      <c r="A3" s="75" t="s">
        <v>141</v>
      </c>
      <c r="B3"/>
      <c r="C3" s="75"/>
      <c r="D3" s="75"/>
      <c r="E3" s="75"/>
      <c r="F3" s="75"/>
      <c r="G3" s="300"/>
      <c r="H3" s="76"/>
      <c r="I3" s="76"/>
    </row>
    <row r="4" spans="1:13" x14ac:dyDescent="0.25">
      <c r="A4" s="75" t="s">
        <v>142</v>
      </c>
      <c r="B4" s="77"/>
      <c r="C4" s="77"/>
      <c r="D4" s="77"/>
      <c r="E4" s="77"/>
      <c r="F4" s="77"/>
      <c r="G4" s="301"/>
    </row>
    <row r="5" spans="1:13" x14ac:dyDescent="0.25">
      <c r="A5" s="75"/>
      <c r="B5" s="77"/>
      <c r="C5" s="77"/>
      <c r="D5" s="77"/>
      <c r="E5" s="77"/>
      <c r="F5" s="77"/>
      <c r="G5" s="301"/>
    </row>
    <row r="6" spans="1:13" ht="38.25" x14ac:dyDescent="0.25">
      <c r="A6" s="61" t="s">
        <v>124</v>
      </c>
      <c r="B6" s="61" t="s">
        <v>125</v>
      </c>
      <c r="C6" s="78" t="s">
        <v>126</v>
      </c>
      <c r="D6" s="70" t="s">
        <v>127</v>
      </c>
      <c r="E6" s="106" t="s">
        <v>279</v>
      </c>
      <c r="F6" s="70" t="s">
        <v>280</v>
      </c>
      <c r="G6" s="287" t="s">
        <v>281</v>
      </c>
      <c r="H6" s="305" t="s">
        <v>444</v>
      </c>
      <c r="I6" s="79"/>
    </row>
    <row r="7" spans="1:13" x14ac:dyDescent="0.25">
      <c r="A7" s="383" t="s">
        <v>446</v>
      </c>
      <c r="B7" s="384"/>
      <c r="C7" s="384"/>
      <c r="D7" s="384"/>
      <c r="E7" s="384"/>
      <c r="F7" s="384"/>
      <c r="G7" s="384"/>
      <c r="H7" s="385"/>
      <c r="I7" s="79"/>
    </row>
    <row r="8" spans="1:13" x14ac:dyDescent="0.25">
      <c r="A8" s="113" t="s">
        <v>442</v>
      </c>
      <c r="B8" s="113"/>
      <c r="C8" s="113"/>
      <c r="D8" s="113"/>
      <c r="E8" s="205">
        <v>0</v>
      </c>
      <c r="F8" s="205">
        <v>0</v>
      </c>
      <c r="G8" s="302" t="s">
        <v>465</v>
      </c>
      <c r="H8" s="316">
        <v>0</v>
      </c>
      <c r="I8" s="81"/>
    </row>
    <row r="9" spans="1:13" x14ac:dyDescent="0.25">
      <c r="A9" s="113" t="s">
        <v>447</v>
      </c>
      <c r="B9" s="113"/>
      <c r="C9" s="113"/>
      <c r="D9" s="113"/>
      <c r="E9" s="205">
        <v>0</v>
      </c>
      <c r="F9" s="205">
        <v>0</v>
      </c>
      <c r="G9" s="302" t="s">
        <v>465</v>
      </c>
      <c r="H9" s="316">
        <v>0</v>
      </c>
      <c r="I9" s="81"/>
    </row>
    <row r="10" spans="1:13" x14ac:dyDescent="0.25">
      <c r="A10" s="113" t="s">
        <v>422</v>
      </c>
      <c r="B10" s="113"/>
      <c r="C10" s="113"/>
      <c r="D10" s="113"/>
      <c r="E10" s="205">
        <v>0</v>
      </c>
      <c r="F10" s="205">
        <v>0</v>
      </c>
      <c r="G10" s="302" t="s">
        <v>465</v>
      </c>
      <c r="H10" s="316">
        <v>0</v>
      </c>
      <c r="I10" s="81"/>
    </row>
    <row r="11" spans="1:13" x14ac:dyDescent="0.25">
      <c r="A11" s="284" t="s">
        <v>445</v>
      </c>
      <c r="B11" s="310"/>
      <c r="C11" s="310"/>
      <c r="D11" s="310"/>
      <c r="E11" s="311">
        <f>SUM(E8:E10)</f>
        <v>0</v>
      </c>
      <c r="F11" s="311">
        <f>SUM(F8:F10)</f>
        <v>0</v>
      </c>
      <c r="G11" s="303"/>
      <c r="H11" s="316">
        <f>SUM(H8:H10)</f>
        <v>0</v>
      </c>
      <c r="I11" s="81"/>
    </row>
    <row r="12" spans="1:13" x14ac:dyDescent="0.25">
      <c r="A12" s="383" t="s">
        <v>443</v>
      </c>
      <c r="B12" s="384"/>
      <c r="C12" s="384"/>
      <c r="D12" s="384"/>
      <c r="E12" s="384"/>
      <c r="F12" s="384"/>
      <c r="G12" s="384"/>
      <c r="H12" s="385"/>
      <c r="I12" s="79"/>
    </row>
    <row r="13" spans="1:13" x14ac:dyDescent="0.25">
      <c r="A13" s="113"/>
      <c r="B13" s="113"/>
      <c r="C13" s="113"/>
      <c r="D13" s="113"/>
      <c r="E13" s="205">
        <v>0</v>
      </c>
      <c r="F13" s="205">
        <v>0</v>
      </c>
      <c r="G13" s="302" t="s">
        <v>465</v>
      </c>
      <c r="H13" s="316">
        <v>0</v>
      </c>
      <c r="I13" s="81"/>
    </row>
    <row r="14" spans="1:13" x14ac:dyDescent="0.25">
      <c r="A14" s="113"/>
      <c r="B14" s="113"/>
      <c r="C14" s="113"/>
      <c r="D14" s="113"/>
      <c r="E14" s="205">
        <v>0</v>
      </c>
      <c r="F14" s="205">
        <v>0</v>
      </c>
      <c r="G14" s="302" t="s">
        <v>465</v>
      </c>
      <c r="H14" s="316">
        <v>0</v>
      </c>
      <c r="I14" s="81"/>
    </row>
    <row r="15" spans="1:13" x14ac:dyDescent="0.25">
      <c r="A15" s="113"/>
      <c r="B15" s="113"/>
      <c r="C15" s="113"/>
      <c r="D15" s="113"/>
      <c r="E15" s="205">
        <v>0</v>
      </c>
      <c r="F15" s="205">
        <v>0</v>
      </c>
      <c r="G15" s="302" t="s">
        <v>465</v>
      </c>
      <c r="H15" s="316">
        <v>0</v>
      </c>
      <c r="I15" s="81"/>
    </row>
    <row r="16" spans="1:13" x14ac:dyDescent="0.25">
      <c r="A16" s="113"/>
      <c r="B16" s="113"/>
      <c r="C16" s="113"/>
      <c r="D16" s="113"/>
      <c r="E16" s="205">
        <v>0</v>
      </c>
      <c r="F16" s="205">
        <v>0</v>
      </c>
      <c r="G16" s="302" t="s">
        <v>465</v>
      </c>
      <c r="H16" s="316">
        <v>0</v>
      </c>
      <c r="I16" s="81"/>
    </row>
    <row r="17" spans="1:9" x14ac:dyDescent="0.25">
      <c r="A17" s="312" t="s">
        <v>445</v>
      </c>
      <c r="B17" s="310"/>
      <c r="C17" s="310"/>
      <c r="D17" s="310"/>
      <c r="E17" s="311">
        <f>SUM(E13:E16)</f>
        <v>0</v>
      </c>
      <c r="F17" s="311">
        <f>SUM(F13:F16)</f>
        <v>0</v>
      </c>
      <c r="G17" s="303"/>
      <c r="H17" s="311">
        <f>SUM(H13:H16)</f>
        <v>0</v>
      </c>
      <c r="I17" s="81"/>
    </row>
    <row r="18" spans="1:9" ht="15" customHeight="1" x14ac:dyDescent="0.25">
      <c r="A18" s="382" t="s">
        <v>73</v>
      </c>
      <c r="B18" s="382"/>
      <c r="C18" s="382"/>
      <c r="D18" s="382"/>
      <c r="E18" s="206">
        <f>E11+E17</f>
        <v>0</v>
      </c>
      <c r="F18" s="206">
        <f>F11+F17</f>
        <v>0</v>
      </c>
      <c r="G18" s="303"/>
      <c r="H18" s="206">
        <f>H11+H17</f>
        <v>0</v>
      </c>
      <c r="I18" s="82"/>
    </row>
    <row r="19" spans="1:9" x14ac:dyDescent="0.25">
      <c r="A19"/>
      <c r="F19" s="74"/>
    </row>
    <row r="20" spans="1:9" ht="17.25" x14ac:dyDescent="0.25">
      <c r="A20" s="107" t="s">
        <v>278</v>
      </c>
      <c r="F20" s="74"/>
    </row>
    <row r="21" spans="1:9" x14ac:dyDescent="0.25">
      <c r="A21"/>
      <c r="F21" s="74"/>
    </row>
    <row r="22" spans="1:9" x14ac:dyDescent="0.25">
      <c r="A22" s="6" t="s">
        <v>21</v>
      </c>
    </row>
    <row r="23" spans="1:9" x14ac:dyDescent="0.25">
      <c r="A23" s="6" t="s">
        <v>84</v>
      </c>
    </row>
    <row r="24" spans="1:9" x14ac:dyDescent="0.25">
      <c r="A24" s="6" t="s">
        <v>85</v>
      </c>
    </row>
    <row r="25" spans="1:9" x14ac:dyDescent="0.25">
      <c r="A25" s="9" t="s">
        <v>22</v>
      </c>
    </row>
  </sheetData>
  <mergeCells count="4">
    <mergeCell ref="A1:F1"/>
    <mergeCell ref="A18:D18"/>
    <mergeCell ref="A7:H7"/>
    <mergeCell ref="A12:H12"/>
  </mergeCells>
  <pageMargins left="0.7" right="0.7" top="0.75" bottom="0.75" header="0.51180555555555496" footer="0.51180555555555496"/>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FF"/>
  </sheetPr>
  <dimension ref="A1:AMK51"/>
  <sheetViews>
    <sheetView topLeftCell="A10" zoomScaleNormal="100" workbookViewId="0">
      <selection activeCell="E15" sqref="E15"/>
    </sheetView>
  </sheetViews>
  <sheetFormatPr baseColWidth="10" defaultColWidth="9.140625" defaultRowHeight="15" x14ac:dyDescent="0.25"/>
  <cols>
    <col min="1" max="1" width="23.28515625" style="6" customWidth="1"/>
    <col min="2" max="2" width="43.5703125" style="6"/>
    <col min="3" max="1025" width="11.42578125" style="6"/>
  </cols>
  <sheetData>
    <row r="1" spans="1:1024" s="7" customFormat="1" ht="14.25" x14ac:dyDescent="0.2">
      <c r="A1" s="381" t="s">
        <v>282</v>
      </c>
      <c r="B1" s="381"/>
      <c r="C1" s="381"/>
      <c r="D1" s="381"/>
      <c r="E1" s="381"/>
      <c r="F1" s="381"/>
      <c r="G1" s="72"/>
      <c r="H1" s="72"/>
      <c r="I1" s="72"/>
      <c r="J1" s="72"/>
      <c r="K1" s="72"/>
    </row>
    <row r="2" spans="1:1024" x14ac:dyDescent="0.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84" customFormat="1" ht="25.5" customHeight="1" x14ac:dyDescent="0.2">
      <c r="A3" s="392" t="s">
        <v>315</v>
      </c>
      <c r="B3" s="392"/>
      <c r="C3" s="392"/>
      <c r="D3" s="392"/>
      <c r="E3" s="392"/>
      <c r="F3" s="392"/>
    </row>
    <row r="4" spans="1:1024" x14ac:dyDescent="0.25">
      <c r="A4" s="266" t="s">
        <v>457</v>
      </c>
      <c r="B4" s="144" t="s">
        <v>307</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x14ac:dyDescent="0.25">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5.35" customHeight="1" x14ac:dyDescent="0.25">
      <c r="A6" s="373" t="s">
        <v>283</v>
      </c>
      <c r="B6" s="373"/>
      <c r="C6" s="70" t="s">
        <v>82</v>
      </c>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25">
      <c r="A7" s="304" t="s">
        <v>268</v>
      </c>
      <c r="B7" s="388" t="s">
        <v>143</v>
      </c>
      <c r="C7" s="389"/>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x14ac:dyDescent="0.25">
      <c r="A8" s="144" t="s">
        <v>307</v>
      </c>
      <c r="B8" s="143"/>
      <c r="C8" s="38" t="s">
        <v>7</v>
      </c>
      <c r="D8"/>
      <c r="E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x14ac:dyDescent="0.25">
      <c r="A9" s="304" t="s">
        <v>269</v>
      </c>
      <c r="B9" s="388" t="s">
        <v>179</v>
      </c>
      <c r="C9" s="389"/>
      <c r="D9"/>
      <c r="E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x14ac:dyDescent="0.25">
      <c r="A10" s="144" t="s">
        <v>307</v>
      </c>
      <c r="B10" s="143"/>
      <c r="C10" s="38" t="s">
        <v>7</v>
      </c>
      <c r="D10"/>
      <c r="E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x14ac:dyDescent="0.25">
      <c r="A11" s="304" t="s">
        <v>270</v>
      </c>
      <c r="B11" s="388" t="s">
        <v>441</v>
      </c>
      <c r="C11" s="389"/>
      <c r="D11"/>
      <c r="E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x14ac:dyDescent="0.25">
      <c r="A12" s="144" t="s">
        <v>307</v>
      </c>
      <c r="B12" s="143"/>
      <c r="C12" s="38" t="s">
        <v>7</v>
      </c>
      <c r="D12"/>
      <c r="E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25">
      <c r="A13" s="285" t="s">
        <v>445</v>
      </c>
      <c r="B13" s="313">
        <f>B8+B10+B12</f>
        <v>0</v>
      </c>
      <c r="C13" s="314"/>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25">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x14ac:dyDescent="0.25">
      <c r="A15" s="386" t="s">
        <v>270</v>
      </c>
      <c r="B15" s="390" t="s">
        <v>203</v>
      </c>
      <c r="C15" s="391"/>
      <c r="D15"/>
      <c r="E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25">
      <c r="A16" s="387"/>
      <c r="B16" s="204">
        <v>0</v>
      </c>
      <c r="C16" s="38" t="s">
        <v>7</v>
      </c>
      <c r="D16"/>
      <c r="E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x14ac:dyDescent="0.25">
      <c r="A17" s="386" t="s">
        <v>271</v>
      </c>
      <c r="B17" s="390" t="s">
        <v>208</v>
      </c>
      <c r="C17" s="391"/>
      <c r="D17"/>
      <c r="E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x14ac:dyDescent="0.25">
      <c r="A18" s="387"/>
      <c r="B18" s="204">
        <v>0</v>
      </c>
      <c r="C18" s="38" t="s">
        <v>7</v>
      </c>
      <c r="D18"/>
      <c r="E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x14ac:dyDescent="0.25">
      <c r="A19" s="386" t="s">
        <v>272</v>
      </c>
      <c r="B19" s="390" t="s">
        <v>211</v>
      </c>
      <c r="C19" s="391"/>
      <c r="D19"/>
      <c r="E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x14ac:dyDescent="0.25">
      <c r="A20" s="387"/>
      <c r="B20" s="204">
        <v>0</v>
      </c>
      <c r="C20" s="38" t="s">
        <v>7</v>
      </c>
      <c r="D20"/>
      <c r="E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x14ac:dyDescent="0.25">
      <c r="A21" s="386" t="s">
        <v>273</v>
      </c>
      <c r="B21" s="390" t="s">
        <v>212</v>
      </c>
      <c r="C21" s="391"/>
      <c r="D21"/>
      <c r="E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x14ac:dyDescent="0.25">
      <c r="A22" s="387"/>
      <c r="B22" s="204">
        <v>0</v>
      </c>
      <c r="C22" s="38" t="s">
        <v>7</v>
      </c>
      <c r="D22"/>
      <c r="E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x14ac:dyDescent="0.25">
      <c r="A23" s="386" t="s">
        <v>409</v>
      </c>
      <c r="B23" s="390" t="s">
        <v>217</v>
      </c>
      <c r="C23" s="391"/>
      <c r="D23"/>
      <c r="E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x14ac:dyDescent="0.25">
      <c r="A24" s="387"/>
      <c r="B24" s="204">
        <v>0</v>
      </c>
      <c r="C24" s="38" t="s">
        <v>7</v>
      </c>
      <c r="D24"/>
      <c r="E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x14ac:dyDescent="0.25">
      <c r="A25" s="386" t="s">
        <v>410</v>
      </c>
      <c r="B25" s="390" t="s">
        <v>223</v>
      </c>
      <c r="C25" s="391"/>
      <c r="D25"/>
      <c r="E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x14ac:dyDescent="0.25">
      <c r="A26" s="387"/>
      <c r="B26" s="204">
        <v>0</v>
      </c>
      <c r="C26" s="38" t="s">
        <v>7</v>
      </c>
      <c r="D26"/>
      <c r="E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x14ac:dyDescent="0.25">
      <c r="A27" s="386" t="s">
        <v>411</v>
      </c>
      <c r="B27" s="390" t="s">
        <v>232</v>
      </c>
      <c r="C27" s="391"/>
      <c r="D27"/>
      <c r="E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x14ac:dyDescent="0.25">
      <c r="A28" s="387"/>
      <c r="B28" s="204">
        <v>0</v>
      </c>
      <c r="C28" s="38" t="s">
        <v>7</v>
      </c>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x14ac:dyDescent="0.25">
      <c r="A29" s="386" t="s">
        <v>412</v>
      </c>
      <c r="B29" s="390" t="s">
        <v>233</v>
      </c>
      <c r="C29" s="391"/>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x14ac:dyDescent="0.25">
      <c r="A30" s="387"/>
      <c r="B30" s="204">
        <v>0</v>
      </c>
      <c r="C30" s="38" t="s">
        <v>7</v>
      </c>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x14ac:dyDescent="0.25">
      <c r="A31" s="386" t="s">
        <v>413</v>
      </c>
      <c r="B31" s="390" t="s">
        <v>235</v>
      </c>
      <c r="C31" s="39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x14ac:dyDescent="0.25">
      <c r="A32" s="387"/>
      <c r="B32" s="204">
        <v>0</v>
      </c>
      <c r="C32" s="38" t="s">
        <v>7</v>
      </c>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x14ac:dyDescent="0.25">
      <c r="A33" s="386" t="s">
        <v>414</v>
      </c>
      <c r="B33" s="390" t="s">
        <v>242</v>
      </c>
      <c r="C33" s="391"/>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x14ac:dyDescent="0.25">
      <c r="A34" s="387"/>
      <c r="B34" s="204">
        <v>0</v>
      </c>
      <c r="C34" s="38" t="s">
        <v>7</v>
      </c>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x14ac:dyDescent="0.25">
      <c r="A35" s="386" t="s">
        <v>415</v>
      </c>
      <c r="B35" s="390" t="s">
        <v>248</v>
      </c>
      <c r="C35" s="391"/>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x14ac:dyDescent="0.25">
      <c r="A36" s="387"/>
      <c r="B36" s="204">
        <v>0</v>
      </c>
      <c r="C36" s="38" t="s">
        <v>7</v>
      </c>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x14ac:dyDescent="0.25">
      <c r="A37" s="386" t="s">
        <v>416</v>
      </c>
      <c r="B37" s="390" t="s">
        <v>258</v>
      </c>
      <c r="C37" s="391"/>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x14ac:dyDescent="0.25">
      <c r="A38" s="387"/>
      <c r="B38" s="204">
        <v>0</v>
      </c>
      <c r="C38" s="38" t="s">
        <v>7</v>
      </c>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x14ac:dyDescent="0.25">
      <c r="A39" s="386" t="s">
        <v>417</v>
      </c>
      <c r="B39" s="390" t="s">
        <v>259</v>
      </c>
      <c r="C39" s="391"/>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x14ac:dyDescent="0.25">
      <c r="A40" s="387"/>
      <c r="B40" s="204">
        <v>0</v>
      </c>
      <c r="C40" s="38" t="s">
        <v>7</v>
      </c>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x14ac:dyDescent="0.25">
      <c r="A41" s="85" t="s">
        <v>73</v>
      </c>
      <c r="B41" s="83">
        <f>SUM(B8+B10+B16+B18+B20+B22+B24+B26+B28+B30+B32+B34+B36+B38+B40)</f>
        <v>0</v>
      </c>
      <c r="C41" s="86"/>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3" spans="1:1024" x14ac:dyDescent="0.25">
      <c r="A43" s="6" t="s">
        <v>21</v>
      </c>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x14ac:dyDescent="0.25">
      <c r="A44" s="6" t="s">
        <v>84</v>
      </c>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x14ac:dyDescent="0.25">
      <c r="A45" s="6" t="s">
        <v>85</v>
      </c>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x14ac:dyDescent="0.25">
      <c r="A46" s="9" t="s">
        <v>22</v>
      </c>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ht="237" customHeight="1" x14ac:dyDescent="0.25">
      <c r="A49" s="352" t="s">
        <v>128</v>
      </c>
      <c r="B49" s="352"/>
      <c r="C49" s="352"/>
      <c r="D49" s="352"/>
      <c r="E49" s="352"/>
      <c r="F49" s="352"/>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s="87" customFormat="1" ht="73.150000000000006" customHeight="1" x14ac:dyDescent="0.2">
      <c r="A51" s="344" t="s">
        <v>129</v>
      </c>
      <c r="B51" s="344"/>
      <c r="C51" s="344"/>
      <c r="D51" s="344"/>
      <c r="E51" s="344"/>
      <c r="F51" s="344"/>
    </row>
  </sheetData>
  <mergeCells count="34">
    <mergeCell ref="A51:F51"/>
    <mergeCell ref="A49:F49"/>
    <mergeCell ref="B23:C23"/>
    <mergeCell ref="B25:C25"/>
    <mergeCell ref="B27:C27"/>
    <mergeCell ref="B29:C29"/>
    <mergeCell ref="A39:A40"/>
    <mergeCell ref="A37:A38"/>
    <mergeCell ref="B33:C33"/>
    <mergeCell ref="B39:C39"/>
    <mergeCell ref="B35:C35"/>
    <mergeCell ref="B37:C37"/>
    <mergeCell ref="A35:A36"/>
    <mergeCell ref="A33:A34"/>
    <mergeCell ref="B31:C31"/>
    <mergeCell ref="A31:A32"/>
    <mergeCell ref="A1:F1"/>
    <mergeCell ref="A3:F3"/>
    <mergeCell ref="A6:B6"/>
    <mergeCell ref="B7:C7"/>
    <mergeCell ref="B9:C9"/>
    <mergeCell ref="A29:A30"/>
    <mergeCell ref="A27:A28"/>
    <mergeCell ref="A25:A26"/>
    <mergeCell ref="A23:A24"/>
    <mergeCell ref="B11:C11"/>
    <mergeCell ref="A21:A22"/>
    <mergeCell ref="A19:A20"/>
    <mergeCell ref="A17:A18"/>
    <mergeCell ref="A15:A16"/>
    <mergeCell ref="B15:C15"/>
    <mergeCell ref="B17:C17"/>
    <mergeCell ref="B19:C19"/>
    <mergeCell ref="B21:C21"/>
  </mergeCells>
  <dataValidations count="3">
    <dataValidation type="list" errorStyle="information" allowBlank="1" showInputMessage="1" showErrorMessage="1" sqref="B7 B9 B15 B17 B19 B21 B23 B25 B27 B29 B31 B33 B35 B37 B39" xr:uid="{00000000-0002-0000-0F00-000000000000}">
      <formula1>"Sélectionner ici, Gouvernance, Observatoire,Actions spécifiques annuelles,Filières-Actions transversales,Promotion-Communication,Apiculture,Arboriculture,Distribution,Grandes cultures,Lait, Maraichage,PPAM,RHD,Viandes,Viticulture"</formula1>
    </dataValidation>
    <dataValidation type="list" allowBlank="1" showInputMessage="1" showErrorMessage="1" sqref="A8 A10 A12 B4" xr:uid="{00000000-0002-0000-0F00-000001000000}">
      <formula1>"Sélectionner ici,Forfait 8%, Forfait 20%"</formula1>
    </dataValidation>
    <dataValidation type="list" errorStyle="information" allowBlank="1" showInputMessage="1" showErrorMessage="1" sqref="B11:C11" xr:uid="{00000000-0002-0000-0F00-000002000000}">
      <formula1>"Sélectionner ici, Gouvernance, Observatoire,PIB , Actions spécifiques annuelles,Filières-Actions transversales,Promotion-Communication,Apiculture,Arboriculture,Distribution,Grandes cultures,Lait, Maraichage,PPAM,RHD,Viandes,Viticulture"</formula1>
    </dataValidation>
  </dataValidations>
  <pageMargins left="0.7" right="0.7" top="0.75" bottom="0.75" header="0.51180555555555496" footer="0.51180555555555496"/>
  <pageSetup paperSize="9"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FF"/>
  </sheetPr>
  <dimension ref="A1:AMK92"/>
  <sheetViews>
    <sheetView zoomScaleNormal="100" workbookViewId="0">
      <selection activeCell="D15" sqref="D15"/>
    </sheetView>
  </sheetViews>
  <sheetFormatPr baseColWidth="10" defaultColWidth="9.140625" defaultRowHeight="15" x14ac:dyDescent="0.25"/>
  <cols>
    <col min="1" max="1" width="22.7109375" style="6"/>
    <col min="2" max="2" width="23.7109375" style="6"/>
    <col min="3" max="3" width="21.42578125" style="6"/>
    <col min="4" max="4" width="21.28515625" style="6"/>
    <col min="5" max="5" width="20.85546875" style="74"/>
    <col min="6" max="6" width="15.28515625" style="6"/>
    <col min="7" max="7" width="22.5703125" style="6"/>
    <col min="8" max="8" width="17.28515625" style="6"/>
    <col min="9" max="9" width="15.7109375" style="6"/>
    <col min="10" max="11" width="21.42578125" style="6"/>
    <col min="12" max="12" width="14" style="6"/>
    <col min="13" max="13" width="19.5703125" style="6"/>
    <col min="14" max="14" width="11.85546875" style="6"/>
    <col min="15" max="256" width="8.7109375" style="6"/>
    <col min="257" max="257" width="22.7109375" style="6"/>
    <col min="258" max="258" width="23.7109375" style="6"/>
    <col min="259" max="259" width="21.42578125" style="6"/>
    <col min="260" max="260" width="21.28515625" style="6"/>
    <col min="261" max="261" width="20.85546875" style="6"/>
    <col min="262" max="262" width="15.28515625" style="6"/>
    <col min="263" max="263" width="22.5703125" style="6"/>
    <col min="264" max="264" width="17.28515625" style="6"/>
    <col min="265" max="265" width="15.7109375" style="6"/>
    <col min="266" max="267" width="21.42578125" style="6"/>
    <col min="268" max="268" width="14" style="6"/>
    <col min="269" max="269" width="19.5703125" style="6"/>
    <col min="270" max="270" width="11.85546875" style="6"/>
    <col min="271" max="512" width="8.7109375" style="6"/>
    <col min="513" max="513" width="22.7109375" style="6"/>
    <col min="514" max="514" width="23.7109375" style="6"/>
    <col min="515" max="515" width="21.42578125" style="6"/>
    <col min="516" max="516" width="21.28515625" style="6"/>
    <col min="517" max="517" width="20.85546875" style="6"/>
    <col min="518" max="518" width="15.28515625" style="6"/>
    <col min="519" max="519" width="22.5703125" style="6"/>
    <col min="520" max="520" width="17.28515625" style="6"/>
    <col min="521" max="521" width="15.7109375" style="6"/>
    <col min="522" max="523" width="21.42578125" style="6"/>
    <col min="524" max="524" width="14" style="6"/>
    <col min="525" max="525" width="19.5703125" style="6"/>
    <col min="526" max="526" width="11.85546875" style="6"/>
    <col min="527" max="768" width="8.7109375" style="6"/>
    <col min="769" max="769" width="22.7109375" style="6"/>
    <col min="770" max="770" width="23.7109375" style="6"/>
    <col min="771" max="771" width="21.42578125" style="6"/>
    <col min="772" max="772" width="21.28515625" style="6"/>
    <col min="773" max="773" width="20.85546875" style="6"/>
    <col min="774" max="774" width="15.28515625" style="6"/>
    <col min="775" max="775" width="22.5703125" style="6"/>
    <col min="776" max="776" width="17.28515625" style="6"/>
    <col min="777" max="777" width="15.7109375" style="6"/>
    <col min="778" max="779" width="21.42578125" style="6"/>
    <col min="780" max="780" width="14" style="6"/>
    <col min="781" max="781" width="19.5703125" style="6"/>
    <col min="782" max="782" width="11.85546875" style="6"/>
    <col min="783" max="1025" width="8.7109375" style="6"/>
  </cols>
  <sheetData>
    <row r="1" spans="1:1024" s="7" customFormat="1" ht="21" customHeight="1" x14ac:dyDescent="0.2">
      <c r="A1" s="88"/>
      <c r="B1" s="381" t="s">
        <v>130</v>
      </c>
      <c r="C1" s="381"/>
      <c r="D1" s="381"/>
      <c r="E1" s="381"/>
      <c r="F1" s="381"/>
      <c r="G1" s="381"/>
      <c r="H1" s="381"/>
      <c r="I1" s="381"/>
      <c r="J1" s="381"/>
      <c r="K1" s="381"/>
      <c r="L1" s="381"/>
      <c r="M1" s="73"/>
    </row>
    <row r="2" spans="1:1024" x14ac:dyDescent="0.25">
      <c r="A2"/>
      <c r="B2"/>
      <c r="C2"/>
      <c r="D2"/>
      <c r="E2" s="6"/>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93" customFormat="1" ht="62.65" customHeight="1" x14ac:dyDescent="0.2">
      <c r="A3" s="89" t="s">
        <v>131</v>
      </c>
      <c r="B3" s="90" t="s">
        <v>132</v>
      </c>
      <c r="C3" s="91" t="s">
        <v>109</v>
      </c>
      <c r="D3" s="91" t="s">
        <v>110</v>
      </c>
      <c r="E3" s="91" t="s">
        <v>111</v>
      </c>
      <c r="F3" s="68" t="s">
        <v>112</v>
      </c>
      <c r="G3" s="90" t="s">
        <v>113</v>
      </c>
      <c r="H3" s="90" t="s">
        <v>133</v>
      </c>
      <c r="I3" s="89" t="s">
        <v>134</v>
      </c>
      <c r="J3" s="68" t="s">
        <v>135</v>
      </c>
      <c r="K3" s="92" t="s">
        <v>115</v>
      </c>
      <c r="L3" s="92" t="s">
        <v>136</v>
      </c>
      <c r="O3" s="94"/>
    </row>
    <row r="4" spans="1:1024" s="2" customFormat="1" ht="12.75" x14ac:dyDescent="0.2">
      <c r="A4" s="71"/>
      <c r="B4" s="95"/>
      <c r="C4" s="205">
        <f t="shared" ref="C4:C20" si="0">A4+B4</f>
        <v>0</v>
      </c>
      <c r="D4" s="205">
        <f t="shared" ref="D4:D20" si="1">B4+C4</f>
        <v>0</v>
      </c>
      <c r="E4" s="205">
        <f t="shared" ref="E4:E20" si="2">C4+D4</f>
        <v>0</v>
      </c>
      <c r="F4" s="96"/>
      <c r="G4" s="97" t="e">
        <f t="shared" ref="G4:G20" si="3">E4/F4</f>
        <v>#DIV/0!</v>
      </c>
      <c r="H4" s="96"/>
      <c r="I4" s="98"/>
      <c r="J4" s="99" t="e">
        <f t="shared" ref="J4:J20" si="4">(G4+H4)/I4</f>
        <v>#DIV/0!</v>
      </c>
      <c r="K4" s="38" t="s">
        <v>7</v>
      </c>
      <c r="L4" s="38" t="s">
        <v>7</v>
      </c>
      <c r="M4" s="6"/>
    </row>
    <row r="5" spans="1:1024" s="2" customFormat="1" ht="12.75" x14ac:dyDescent="0.2">
      <c r="A5" s="71"/>
      <c r="B5" s="95"/>
      <c r="C5" s="205">
        <f t="shared" si="0"/>
        <v>0</v>
      </c>
      <c r="D5" s="205">
        <f t="shared" si="1"/>
        <v>0</v>
      </c>
      <c r="E5" s="205">
        <f t="shared" si="2"/>
        <v>0</v>
      </c>
      <c r="F5" s="96"/>
      <c r="G5" s="97" t="e">
        <f t="shared" si="3"/>
        <v>#DIV/0!</v>
      </c>
      <c r="H5" s="96"/>
      <c r="I5" s="98"/>
      <c r="J5" s="99" t="e">
        <f t="shared" si="4"/>
        <v>#DIV/0!</v>
      </c>
      <c r="K5" s="38" t="s">
        <v>7</v>
      </c>
      <c r="L5" s="38" t="s">
        <v>7</v>
      </c>
      <c r="M5" s="6"/>
    </row>
    <row r="6" spans="1:1024" s="2" customFormat="1" ht="12.75" x14ac:dyDescent="0.2">
      <c r="A6" s="71"/>
      <c r="B6" s="95"/>
      <c r="C6" s="205">
        <f t="shared" si="0"/>
        <v>0</v>
      </c>
      <c r="D6" s="205">
        <f t="shared" si="1"/>
        <v>0</v>
      </c>
      <c r="E6" s="205">
        <f t="shared" si="2"/>
        <v>0</v>
      </c>
      <c r="F6" s="96"/>
      <c r="G6" s="97" t="e">
        <f t="shared" si="3"/>
        <v>#DIV/0!</v>
      </c>
      <c r="H6" s="96"/>
      <c r="I6" s="98"/>
      <c r="J6" s="99" t="e">
        <f t="shared" si="4"/>
        <v>#DIV/0!</v>
      </c>
      <c r="K6" s="38" t="s">
        <v>7</v>
      </c>
      <c r="L6" s="38" t="s">
        <v>7</v>
      </c>
      <c r="M6" s="6"/>
    </row>
    <row r="7" spans="1:1024" s="2" customFormat="1" ht="12.75" x14ac:dyDescent="0.2">
      <c r="A7" s="71"/>
      <c r="B7" s="95"/>
      <c r="C7" s="205">
        <f t="shared" si="0"/>
        <v>0</v>
      </c>
      <c r="D7" s="205">
        <f t="shared" si="1"/>
        <v>0</v>
      </c>
      <c r="E7" s="205">
        <f t="shared" si="2"/>
        <v>0</v>
      </c>
      <c r="F7" s="96"/>
      <c r="G7" s="97" t="e">
        <f t="shared" si="3"/>
        <v>#DIV/0!</v>
      </c>
      <c r="H7" s="96"/>
      <c r="I7" s="98"/>
      <c r="J7" s="99" t="e">
        <f t="shared" si="4"/>
        <v>#DIV/0!</v>
      </c>
      <c r="K7" s="38" t="s">
        <v>7</v>
      </c>
      <c r="L7" s="38" t="s">
        <v>7</v>
      </c>
      <c r="M7" s="6"/>
    </row>
    <row r="8" spans="1:1024" s="2" customFormat="1" ht="12.75" x14ac:dyDescent="0.2">
      <c r="A8" s="71"/>
      <c r="B8" s="95"/>
      <c r="C8" s="205">
        <f t="shared" si="0"/>
        <v>0</v>
      </c>
      <c r="D8" s="205">
        <f t="shared" si="1"/>
        <v>0</v>
      </c>
      <c r="E8" s="205">
        <f t="shared" si="2"/>
        <v>0</v>
      </c>
      <c r="F8" s="96"/>
      <c r="G8" s="97" t="e">
        <f t="shared" si="3"/>
        <v>#DIV/0!</v>
      </c>
      <c r="H8" s="96"/>
      <c r="I8" s="98"/>
      <c r="J8" s="99" t="e">
        <f t="shared" si="4"/>
        <v>#DIV/0!</v>
      </c>
      <c r="K8" s="38" t="s">
        <v>7</v>
      </c>
      <c r="L8" s="38" t="s">
        <v>7</v>
      </c>
      <c r="M8" s="6"/>
    </row>
    <row r="9" spans="1:1024" x14ac:dyDescent="0.25">
      <c r="A9" s="80"/>
      <c r="B9" s="95"/>
      <c r="C9" s="205">
        <f t="shared" si="0"/>
        <v>0</v>
      </c>
      <c r="D9" s="205">
        <f t="shared" si="1"/>
        <v>0</v>
      </c>
      <c r="E9" s="205">
        <f t="shared" si="2"/>
        <v>0</v>
      </c>
      <c r="F9" s="96"/>
      <c r="G9" s="97" t="e">
        <f t="shared" si="3"/>
        <v>#DIV/0!</v>
      </c>
      <c r="H9" s="96"/>
      <c r="I9" s="98"/>
      <c r="J9" s="99" t="e">
        <f t="shared" si="4"/>
        <v>#DIV/0!</v>
      </c>
      <c r="K9" s="38" t="s">
        <v>7</v>
      </c>
      <c r="L9" s="38" t="s">
        <v>7</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x14ac:dyDescent="0.25">
      <c r="A10" s="80"/>
      <c r="B10" s="95"/>
      <c r="C10" s="205">
        <f t="shared" si="0"/>
        <v>0</v>
      </c>
      <c r="D10" s="205">
        <f t="shared" si="1"/>
        <v>0</v>
      </c>
      <c r="E10" s="205">
        <f t="shared" si="2"/>
        <v>0</v>
      </c>
      <c r="F10" s="96"/>
      <c r="G10" s="97" t="e">
        <f t="shared" si="3"/>
        <v>#DIV/0!</v>
      </c>
      <c r="H10" s="96"/>
      <c r="I10" s="98"/>
      <c r="J10" s="99" t="e">
        <f t="shared" si="4"/>
        <v>#DIV/0!</v>
      </c>
      <c r="K10" s="38" t="s">
        <v>7</v>
      </c>
      <c r="L10" s="38" t="s">
        <v>7</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x14ac:dyDescent="0.25">
      <c r="A11" s="80"/>
      <c r="B11" s="95"/>
      <c r="C11" s="205">
        <f t="shared" si="0"/>
        <v>0</v>
      </c>
      <c r="D11" s="205">
        <f t="shared" si="1"/>
        <v>0</v>
      </c>
      <c r="E11" s="205">
        <f t="shared" si="2"/>
        <v>0</v>
      </c>
      <c r="F11" s="96"/>
      <c r="G11" s="97" t="e">
        <f t="shared" si="3"/>
        <v>#DIV/0!</v>
      </c>
      <c r="H11" s="96"/>
      <c r="I11" s="98"/>
      <c r="J11" s="99" t="e">
        <f t="shared" si="4"/>
        <v>#DIV/0!</v>
      </c>
      <c r="K11" s="38" t="s">
        <v>7</v>
      </c>
      <c r="L11" s="38" t="s">
        <v>7</v>
      </c>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x14ac:dyDescent="0.25">
      <c r="A12" s="80"/>
      <c r="B12" s="95"/>
      <c r="C12" s="205">
        <f t="shared" si="0"/>
        <v>0</v>
      </c>
      <c r="D12" s="205">
        <f t="shared" si="1"/>
        <v>0</v>
      </c>
      <c r="E12" s="205">
        <f t="shared" si="2"/>
        <v>0</v>
      </c>
      <c r="F12" s="96"/>
      <c r="G12" s="97" t="e">
        <f t="shared" si="3"/>
        <v>#DIV/0!</v>
      </c>
      <c r="H12" s="96"/>
      <c r="I12" s="98"/>
      <c r="J12" s="99" t="e">
        <f t="shared" si="4"/>
        <v>#DIV/0!</v>
      </c>
      <c r="K12" s="38" t="s">
        <v>7</v>
      </c>
      <c r="L12" s="38" t="s">
        <v>7</v>
      </c>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25">
      <c r="A13" s="80"/>
      <c r="B13" s="95"/>
      <c r="C13" s="205">
        <f t="shared" si="0"/>
        <v>0</v>
      </c>
      <c r="D13" s="205">
        <f t="shared" si="1"/>
        <v>0</v>
      </c>
      <c r="E13" s="205">
        <f t="shared" si="2"/>
        <v>0</v>
      </c>
      <c r="F13" s="96"/>
      <c r="G13" s="97" t="e">
        <f t="shared" si="3"/>
        <v>#DIV/0!</v>
      </c>
      <c r="H13" s="96"/>
      <c r="I13" s="98"/>
      <c r="J13" s="99" t="e">
        <f t="shared" si="4"/>
        <v>#DIV/0!</v>
      </c>
      <c r="K13" s="38" t="s">
        <v>7</v>
      </c>
      <c r="L13" s="38" t="s">
        <v>7</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25">
      <c r="A14" s="80"/>
      <c r="B14" s="95"/>
      <c r="C14" s="205">
        <f t="shared" si="0"/>
        <v>0</v>
      </c>
      <c r="D14" s="205">
        <f t="shared" si="1"/>
        <v>0</v>
      </c>
      <c r="E14" s="205">
        <f t="shared" si="2"/>
        <v>0</v>
      </c>
      <c r="F14" s="96"/>
      <c r="G14" s="97" t="e">
        <f t="shared" si="3"/>
        <v>#DIV/0!</v>
      </c>
      <c r="H14" s="96"/>
      <c r="I14" s="98"/>
      <c r="J14" s="99" t="e">
        <f t="shared" si="4"/>
        <v>#DIV/0!</v>
      </c>
      <c r="K14" s="38" t="s">
        <v>7</v>
      </c>
      <c r="L14" s="38" t="s">
        <v>7</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x14ac:dyDescent="0.25">
      <c r="A15" s="80"/>
      <c r="B15" s="95"/>
      <c r="C15" s="205">
        <f t="shared" si="0"/>
        <v>0</v>
      </c>
      <c r="D15" s="205">
        <f t="shared" si="1"/>
        <v>0</v>
      </c>
      <c r="E15" s="205">
        <f t="shared" si="2"/>
        <v>0</v>
      </c>
      <c r="F15" s="96"/>
      <c r="G15" s="97" t="e">
        <f t="shared" si="3"/>
        <v>#DIV/0!</v>
      </c>
      <c r="H15" s="96"/>
      <c r="I15" s="98"/>
      <c r="J15" s="99" t="e">
        <f t="shared" si="4"/>
        <v>#DIV/0!</v>
      </c>
      <c r="K15" s="38" t="s">
        <v>7</v>
      </c>
      <c r="L15" s="38" t="s">
        <v>7</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25">
      <c r="A16" s="80"/>
      <c r="B16" s="95"/>
      <c r="C16" s="205">
        <f t="shared" si="0"/>
        <v>0</v>
      </c>
      <c r="D16" s="205">
        <f t="shared" si="1"/>
        <v>0</v>
      </c>
      <c r="E16" s="205">
        <f t="shared" si="2"/>
        <v>0</v>
      </c>
      <c r="F16" s="96"/>
      <c r="G16" s="97" t="e">
        <f t="shared" si="3"/>
        <v>#DIV/0!</v>
      </c>
      <c r="H16" s="96"/>
      <c r="I16" s="98"/>
      <c r="J16" s="99" t="e">
        <f t="shared" si="4"/>
        <v>#DIV/0!</v>
      </c>
      <c r="K16" s="38" t="s">
        <v>7</v>
      </c>
      <c r="L16" s="38" t="s">
        <v>7</v>
      </c>
      <c r="M16"/>
      <c r="N16"/>
      <c r="O16"/>
      <c r="P16" s="100"/>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x14ac:dyDescent="0.25">
      <c r="A17" s="80"/>
      <c r="B17" s="95"/>
      <c r="C17" s="205">
        <f t="shared" si="0"/>
        <v>0</v>
      </c>
      <c r="D17" s="205">
        <f t="shared" si="1"/>
        <v>0</v>
      </c>
      <c r="E17" s="205">
        <f t="shared" si="2"/>
        <v>0</v>
      </c>
      <c r="F17" s="96"/>
      <c r="G17" s="97" t="e">
        <f t="shared" si="3"/>
        <v>#DIV/0!</v>
      </c>
      <c r="H17" s="96"/>
      <c r="I17" s="98"/>
      <c r="J17" s="99" t="e">
        <f t="shared" si="4"/>
        <v>#DIV/0!</v>
      </c>
      <c r="K17" s="38" t="s">
        <v>7</v>
      </c>
      <c r="L17" s="38" t="s">
        <v>7</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x14ac:dyDescent="0.25">
      <c r="A18" s="80"/>
      <c r="B18" s="95"/>
      <c r="C18" s="205">
        <f t="shared" si="0"/>
        <v>0</v>
      </c>
      <c r="D18" s="205">
        <f t="shared" si="1"/>
        <v>0</v>
      </c>
      <c r="E18" s="205">
        <f t="shared" si="2"/>
        <v>0</v>
      </c>
      <c r="F18" s="96"/>
      <c r="G18" s="97" t="e">
        <f t="shared" si="3"/>
        <v>#DIV/0!</v>
      </c>
      <c r="H18" s="96"/>
      <c r="I18" s="98"/>
      <c r="J18" s="99" t="e">
        <f t="shared" si="4"/>
        <v>#DIV/0!</v>
      </c>
      <c r="K18" s="38" t="s">
        <v>7</v>
      </c>
      <c r="L18" s="38" t="s">
        <v>7</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x14ac:dyDescent="0.25">
      <c r="A19" s="80"/>
      <c r="B19" s="95"/>
      <c r="C19" s="205">
        <f t="shared" si="0"/>
        <v>0</v>
      </c>
      <c r="D19" s="205">
        <f t="shared" si="1"/>
        <v>0</v>
      </c>
      <c r="E19" s="205">
        <f t="shared" si="2"/>
        <v>0</v>
      </c>
      <c r="F19" s="96"/>
      <c r="G19" s="97" t="e">
        <f t="shared" si="3"/>
        <v>#DIV/0!</v>
      </c>
      <c r="H19" s="96"/>
      <c r="I19" s="98"/>
      <c r="J19" s="99" t="e">
        <f t="shared" si="4"/>
        <v>#DIV/0!</v>
      </c>
      <c r="K19" s="38" t="s">
        <v>7</v>
      </c>
      <c r="L19" s="38" t="s">
        <v>7</v>
      </c>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x14ac:dyDescent="0.25">
      <c r="A20" s="80"/>
      <c r="B20" s="95"/>
      <c r="C20" s="205">
        <f t="shared" si="0"/>
        <v>0</v>
      </c>
      <c r="D20" s="205">
        <f t="shared" si="1"/>
        <v>0</v>
      </c>
      <c r="E20" s="205">
        <f t="shared" si="2"/>
        <v>0</v>
      </c>
      <c r="F20" s="96"/>
      <c r="G20" s="97" t="e">
        <f t="shared" si="3"/>
        <v>#DIV/0!</v>
      </c>
      <c r="H20" s="96"/>
      <c r="I20" s="98"/>
      <c r="J20" s="99" t="e">
        <f t="shared" si="4"/>
        <v>#DIV/0!</v>
      </c>
      <c r="K20" s="38" t="s">
        <v>7</v>
      </c>
      <c r="L20" s="38" t="s">
        <v>7</v>
      </c>
      <c r="M20"/>
      <c r="N20"/>
      <c r="O20" s="101"/>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x14ac:dyDescent="0.25">
      <c r="A21" s="393" t="s">
        <v>73</v>
      </c>
      <c r="B21" s="393"/>
      <c r="C21" s="206">
        <f>SUM(C4:C20)</f>
        <v>0</v>
      </c>
      <c r="D21" s="206">
        <f>SUM(D4:D20)</f>
        <v>0</v>
      </c>
      <c r="E21" s="206">
        <f>SUM(E4:E20)</f>
        <v>0</v>
      </c>
      <c r="F21" s="102"/>
      <c r="G21" s="83" t="e">
        <f>SUM(G4:G20)</f>
        <v>#DIV/0!</v>
      </c>
      <c r="H21" s="102"/>
      <c r="I21" s="102"/>
      <c r="J21" s="83" t="e">
        <f>SUM(J4:J20)</f>
        <v>#DIV/0!</v>
      </c>
      <c r="K21" s="103"/>
      <c r="L21" s="103"/>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s="6" customFormat="1" ht="12.75" x14ac:dyDescent="0.2"/>
    <row r="23" spans="1:1024" ht="17.649999999999999" customHeight="1" x14ac:dyDescent="0.25">
      <c r="A23"/>
      <c r="B23" s="394" t="s">
        <v>116</v>
      </c>
      <c r="C23" s="394"/>
      <c r="D23" s="394"/>
      <c r="E23" s="394"/>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s="6" customFormat="1" ht="12.75" x14ac:dyDescent="0.2">
      <c r="B24" s="104"/>
    </row>
    <row r="25" spans="1:1024" s="6" customFormat="1" x14ac:dyDescent="0.25">
      <c r="B25"/>
    </row>
    <row r="26" spans="1:1024" ht="75.75" customHeight="1" x14ac:dyDescent="0.25">
      <c r="A26" s="395" t="s">
        <v>137</v>
      </c>
      <c r="B26" s="395"/>
      <c r="C26" s="395"/>
      <c r="D26" s="395"/>
      <c r="E26" s="395"/>
      <c r="F26" s="395"/>
      <c r="G26" s="105"/>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s="6" customFormat="1" ht="21" customHeight="1" x14ac:dyDescent="0.2"/>
    <row r="28" spans="1:1024" ht="83.85" customHeight="1" x14ac:dyDescent="0.25">
      <c r="A28" s="395" t="s">
        <v>138</v>
      </c>
      <c r="B28" s="395"/>
      <c r="C28" s="395"/>
      <c r="D28" s="395"/>
      <c r="E28" s="395"/>
      <c r="F28" s="395"/>
      <c r="G28" s="395"/>
      <c r="H28" s="395"/>
      <c r="I28" s="395"/>
      <c r="J28" s="395"/>
      <c r="K28" s="395"/>
    </row>
    <row r="29" spans="1:1024" ht="14.1" customHeight="1" x14ac:dyDescent="0.25"/>
    <row r="30" spans="1:1024" ht="13.15" customHeight="1" x14ac:dyDescent="0.25"/>
    <row r="31" spans="1:1024" ht="17.649999999999999" customHeight="1" x14ac:dyDescent="0.25"/>
    <row r="32" spans="1:1024" ht="11.45" customHeight="1" x14ac:dyDescent="0.25"/>
    <row r="33" ht="16.7" customHeight="1" x14ac:dyDescent="0.25"/>
    <row r="34" ht="17.649999999999999" customHeight="1" x14ac:dyDescent="0.25"/>
    <row r="35" ht="17.649999999999999" customHeight="1" x14ac:dyDescent="0.25"/>
    <row r="37" ht="21" customHeight="1" x14ac:dyDescent="0.25"/>
    <row r="38" ht="10.5" customHeight="1" x14ac:dyDescent="0.25"/>
    <row r="39" ht="15.75" customHeight="1" x14ac:dyDescent="0.25"/>
    <row r="40" ht="14.85" customHeight="1" x14ac:dyDescent="0.25"/>
    <row r="41" ht="12.2" customHeight="1" x14ac:dyDescent="0.25"/>
    <row r="46" ht="21" customHeight="1" x14ac:dyDescent="0.25"/>
    <row r="68" ht="21" customHeight="1" x14ac:dyDescent="0.25"/>
    <row r="92" ht="35.1" customHeight="1" x14ac:dyDescent="0.25"/>
  </sheetData>
  <mergeCells count="5">
    <mergeCell ref="B1:L1"/>
    <mergeCell ref="A21:B21"/>
    <mergeCell ref="B23:E23"/>
    <mergeCell ref="A26:F26"/>
    <mergeCell ref="A28:K28"/>
  </mergeCell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pageSetUpPr fitToPage="1"/>
  </sheetPr>
  <dimension ref="A1:AMK28"/>
  <sheetViews>
    <sheetView zoomScale="80" zoomScaleNormal="80" workbookViewId="0">
      <selection activeCell="A7" sqref="A7:XFD7"/>
    </sheetView>
  </sheetViews>
  <sheetFormatPr baseColWidth="10" defaultColWidth="9.140625" defaultRowHeight="15" x14ac:dyDescent="0.25"/>
  <cols>
    <col min="1" max="1" width="54.7109375" style="1"/>
    <col min="2" max="5" width="24.5703125" style="2"/>
    <col min="6" max="1025" width="11.42578125" style="2"/>
  </cols>
  <sheetData>
    <row r="1" spans="1:1025" s="3" customFormat="1" ht="14.25" x14ac:dyDescent="0.25">
      <c r="A1" s="327" t="s">
        <v>0</v>
      </c>
      <c r="B1" s="327"/>
      <c r="C1" s="327"/>
      <c r="D1" s="327"/>
      <c r="E1" s="327"/>
    </row>
    <row r="2" spans="1:1025" x14ac:dyDescent="0.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5" s="4" customFormat="1" ht="51" x14ac:dyDescent="0.25">
      <c r="A3" s="131" t="s">
        <v>1</v>
      </c>
      <c r="B3" s="132" t="s">
        <v>2</v>
      </c>
      <c r="C3" s="132" t="s">
        <v>3</v>
      </c>
      <c r="D3" s="132" t="s">
        <v>4</v>
      </c>
      <c r="E3" s="133" t="s">
        <v>5</v>
      </c>
    </row>
    <row r="4" spans="1:1025" ht="33.75" customHeight="1" x14ac:dyDescent="0.25">
      <c r="A4" s="328" t="s">
        <v>6</v>
      </c>
      <c r="B4" s="329"/>
      <c r="C4" s="329"/>
      <c r="D4" s="329"/>
      <c r="E4" s="330"/>
    </row>
    <row r="5" spans="1:1025" ht="13.35" customHeight="1" x14ac:dyDescent="0.25">
      <c r="A5" s="251" t="s">
        <v>436</v>
      </c>
      <c r="B5" s="127" t="s">
        <v>8</v>
      </c>
      <c r="C5" s="5" t="s">
        <v>7</v>
      </c>
      <c r="D5" s="5"/>
      <c r="E5" s="135"/>
    </row>
    <row r="6" spans="1:1025" ht="25.5" x14ac:dyDescent="0.25">
      <c r="A6" s="134" t="s">
        <v>427</v>
      </c>
      <c r="B6" s="127" t="s">
        <v>8</v>
      </c>
      <c r="C6" s="334" t="s">
        <v>428</v>
      </c>
      <c r="D6" s="335"/>
      <c r="E6" s="336"/>
    </row>
    <row r="7" spans="1:1025" s="129" customFormat="1" x14ac:dyDescent="0.25">
      <c r="A7" s="288" t="s">
        <v>9</v>
      </c>
      <c r="B7" s="127" t="s">
        <v>8</v>
      </c>
      <c r="C7" s="5" t="s">
        <v>7</v>
      </c>
      <c r="D7" s="5" t="s">
        <v>7</v>
      </c>
      <c r="E7" s="135" t="s">
        <v>7</v>
      </c>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8"/>
      <c r="NI7" s="128"/>
      <c r="NJ7" s="128"/>
      <c r="NK7" s="128"/>
      <c r="NL7" s="128"/>
      <c r="NM7" s="128"/>
      <c r="NN7" s="128"/>
      <c r="NO7" s="128"/>
      <c r="NP7" s="128"/>
      <c r="NQ7" s="128"/>
      <c r="NR7" s="128"/>
      <c r="NS7" s="128"/>
      <c r="NT7" s="128"/>
      <c r="NU7" s="128"/>
      <c r="NV7" s="128"/>
      <c r="NW7" s="128"/>
      <c r="NX7" s="128"/>
      <c r="NY7" s="128"/>
      <c r="NZ7" s="128"/>
      <c r="OA7" s="128"/>
      <c r="OB7" s="128"/>
      <c r="OC7" s="128"/>
      <c r="OD7" s="128"/>
      <c r="OE7" s="128"/>
      <c r="OF7" s="128"/>
      <c r="OG7" s="128"/>
      <c r="OH7" s="128"/>
      <c r="OI7" s="128"/>
      <c r="OJ7" s="128"/>
      <c r="OK7" s="128"/>
      <c r="OL7" s="128"/>
      <c r="OM7" s="128"/>
      <c r="ON7" s="128"/>
      <c r="OO7" s="128"/>
      <c r="OP7" s="128"/>
      <c r="OQ7" s="128"/>
      <c r="OR7" s="128"/>
      <c r="OS7" s="128"/>
      <c r="OT7" s="128"/>
      <c r="OU7" s="128"/>
      <c r="OV7" s="128"/>
      <c r="OW7" s="128"/>
      <c r="OX7" s="128"/>
      <c r="OY7" s="128"/>
      <c r="OZ7" s="128"/>
      <c r="PA7" s="128"/>
      <c r="PB7" s="128"/>
      <c r="PC7" s="128"/>
      <c r="PD7" s="128"/>
      <c r="PE7" s="128"/>
      <c r="PF7" s="128"/>
      <c r="PG7" s="128"/>
      <c r="PH7" s="128"/>
      <c r="PI7" s="128"/>
      <c r="PJ7" s="128"/>
      <c r="PK7" s="128"/>
      <c r="PL7" s="128"/>
      <c r="PM7" s="128"/>
      <c r="PN7" s="128"/>
      <c r="PO7" s="128"/>
      <c r="PP7" s="128"/>
      <c r="PQ7" s="128"/>
      <c r="PR7" s="128"/>
      <c r="PS7" s="128"/>
      <c r="PT7" s="128"/>
      <c r="PU7" s="128"/>
      <c r="PV7" s="128"/>
      <c r="PW7" s="128"/>
      <c r="PX7" s="128"/>
      <c r="PY7" s="128"/>
      <c r="PZ7" s="128"/>
      <c r="QA7" s="128"/>
      <c r="QB7" s="128"/>
      <c r="QC7" s="128"/>
      <c r="QD7" s="128"/>
      <c r="QE7" s="128"/>
      <c r="QF7" s="128"/>
      <c r="QG7" s="128"/>
      <c r="QH7" s="128"/>
      <c r="QI7" s="128"/>
      <c r="QJ7" s="128"/>
      <c r="QK7" s="128"/>
      <c r="QL7" s="128"/>
      <c r="QM7" s="128"/>
      <c r="QN7" s="128"/>
      <c r="QO7" s="128"/>
      <c r="QP7" s="128"/>
      <c r="QQ7" s="128"/>
      <c r="QR7" s="128"/>
      <c r="QS7" s="128"/>
      <c r="QT7" s="128"/>
      <c r="QU7" s="128"/>
      <c r="QV7" s="128"/>
      <c r="QW7" s="128"/>
      <c r="QX7" s="128"/>
      <c r="QY7" s="128"/>
      <c r="QZ7" s="128"/>
      <c r="RA7" s="128"/>
      <c r="RB7" s="128"/>
      <c r="RC7" s="128"/>
      <c r="RD7" s="128"/>
      <c r="RE7" s="128"/>
      <c r="RF7" s="128"/>
      <c r="RG7" s="128"/>
      <c r="RH7" s="128"/>
      <c r="RI7" s="128"/>
      <c r="RJ7" s="128"/>
      <c r="RK7" s="128"/>
      <c r="RL7" s="128"/>
      <c r="RM7" s="128"/>
      <c r="RN7" s="128"/>
      <c r="RO7" s="128"/>
      <c r="RP7" s="128"/>
      <c r="RQ7" s="128"/>
      <c r="RR7" s="128"/>
      <c r="RS7" s="128"/>
      <c r="RT7" s="128"/>
      <c r="RU7" s="128"/>
      <c r="RV7" s="128"/>
      <c r="RW7" s="128"/>
      <c r="RX7" s="128"/>
      <c r="RY7" s="128"/>
      <c r="RZ7" s="128"/>
      <c r="SA7" s="128"/>
      <c r="SB7" s="128"/>
      <c r="SC7" s="128"/>
      <c r="SD7" s="128"/>
      <c r="SE7" s="128"/>
      <c r="SF7" s="128"/>
      <c r="SG7" s="128"/>
      <c r="SH7" s="128"/>
      <c r="SI7" s="128"/>
      <c r="SJ7" s="128"/>
      <c r="SK7" s="128"/>
      <c r="SL7" s="128"/>
      <c r="SM7" s="128"/>
      <c r="SN7" s="128"/>
      <c r="SO7" s="128"/>
      <c r="SP7" s="128"/>
      <c r="SQ7" s="128"/>
      <c r="SR7" s="128"/>
      <c r="SS7" s="128"/>
      <c r="ST7" s="128"/>
      <c r="SU7" s="128"/>
      <c r="SV7" s="128"/>
      <c r="SW7" s="128"/>
      <c r="SX7" s="128"/>
      <c r="SY7" s="128"/>
      <c r="SZ7" s="128"/>
      <c r="TA7" s="128"/>
      <c r="TB7" s="128"/>
      <c r="TC7" s="128"/>
      <c r="TD7" s="128"/>
      <c r="TE7" s="128"/>
      <c r="TF7" s="128"/>
      <c r="TG7" s="128"/>
      <c r="TH7" s="128"/>
      <c r="TI7" s="128"/>
      <c r="TJ7" s="128"/>
      <c r="TK7" s="128"/>
      <c r="TL7" s="128"/>
      <c r="TM7" s="128"/>
      <c r="TN7" s="128"/>
      <c r="TO7" s="128"/>
      <c r="TP7" s="128"/>
      <c r="TQ7" s="128"/>
      <c r="TR7" s="128"/>
      <c r="TS7" s="128"/>
      <c r="TT7" s="128"/>
      <c r="TU7" s="128"/>
      <c r="TV7" s="128"/>
      <c r="TW7" s="128"/>
      <c r="TX7" s="128"/>
      <c r="TY7" s="128"/>
      <c r="TZ7" s="128"/>
      <c r="UA7" s="128"/>
      <c r="UB7" s="128"/>
      <c r="UC7" s="128"/>
      <c r="UD7" s="128"/>
      <c r="UE7" s="128"/>
      <c r="UF7" s="128"/>
      <c r="UG7" s="128"/>
      <c r="UH7" s="128"/>
      <c r="UI7" s="128"/>
      <c r="UJ7" s="128"/>
      <c r="UK7" s="128"/>
      <c r="UL7" s="128"/>
      <c r="UM7" s="128"/>
      <c r="UN7" s="128"/>
      <c r="UO7" s="128"/>
      <c r="UP7" s="128"/>
      <c r="UQ7" s="128"/>
      <c r="UR7" s="128"/>
      <c r="US7" s="128"/>
      <c r="UT7" s="128"/>
      <c r="UU7" s="128"/>
      <c r="UV7" s="128"/>
      <c r="UW7" s="128"/>
      <c r="UX7" s="128"/>
      <c r="UY7" s="128"/>
      <c r="UZ7" s="128"/>
      <c r="VA7" s="128"/>
      <c r="VB7" s="128"/>
      <c r="VC7" s="128"/>
      <c r="VD7" s="128"/>
      <c r="VE7" s="128"/>
      <c r="VF7" s="128"/>
      <c r="VG7" s="128"/>
      <c r="VH7" s="128"/>
      <c r="VI7" s="128"/>
      <c r="VJ7" s="128"/>
      <c r="VK7" s="128"/>
      <c r="VL7" s="128"/>
      <c r="VM7" s="128"/>
      <c r="VN7" s="128"/>
      <c r="VO7" s="128"/>
      <c r="VP7" s="128"/>
      <c r="VQ7" s="128"/>
      <c r="VR7" s="128"/>
      <c r="VS7" s="128"/>
      <c r="VT7" s="128"/>
      <c r="VU7" s="128"/>
      <c r="VV7" s="128"/>
      <c r="VW7" s="128"/>
      <c r="VX7" s="128"/>
      <c r="VY7" s="128"/>
      <c r="VZ7" s="128"/>
      <c r="WA7" s="128"/>
      <c r="WB7" s="128"/>
      <c r="WC7" s="128"/>
      <c r="WD7" s="128"/>
      <c r="WE7" s="128"/>
      <c r="WF7" s="128"/>
      <c r="WG7" s="128"/>
      <c r="WH7" s="128"/>
      <c r="WI7" s="128"/>
      <c r="WJ7" s="128"/>
      <c r="WK7" s="128"/>
      <c r="WL7" s="128"/>
      <c r="WM7" s="128"/>
      <c r="WN7" s="128"/>
      <c r="WO7" s="128"/>
      <c r="WP7" s="128"/>
      <c r="WQ7" s="128"/>
      <c r="WR7" s="128"/>
      <c r="WS7" s="128"/>
      <c r="WT7" s="128"/>
      <c r="WU7" s="128"/>
      <c r="WV7" s="128"/>
      <c r="WW7" s="128"/>
      <c r="WX7" s="128"/>
      <c r="WY7" s="128"/>
      <c r="WZ7" s="128"/>
      <c r="XA7" s="128"/>
      <c r="XB7" s="128"/>
      <c r="XC7" s="128"/>
      <c r="XD7" s="128"/>
      <c r="XE7" s="128"/>
      <c r="XF7" s="128"/>
      <c r="XG7" s="128"/>
      <c r="XH7" s="128"/>
      <c r="XI7" s="128"/>
      <c r="XJ7" s="128"/>
      <c r="XK7" s="128"/>
      <c r="XL7" s="128"/>
      <c r="XM7" s="128"/>
      <c r="XN7" s="128"/>
      <c r="XO7" s="128"/>
      <c r="XP7" s="128"/>
      <c r="XQ7" s="128"/>
      <c r="XR7" s="128"/>
      <c r="XS7" s="128"/>
      <c r="XT7" s="128"/>
      <c r="XU7" s="128"/>
      <c r="XV7" s="128"/>
      <c r="XW7" s="128"/>
      <c r="XX7" s="128"/>
      <c r="XY7" s="128"/>
      <c r="XZ7" s="128"/>
      <c r="YA7" s="128"/>
      <c r="YB7" s="128"/>
      <c r="YC7" s="128"/>
      <c r="YD7" s="128"/>
      <c r="YE7" s="128"/>
      <c r="YF7" s="128"/>
      <c r="YG7" s="128"/>
      <c r="YH7" s="128"/>
      <c r="YI7" s="128"/>
      <c r="YJ7" s="128"/>
      <c r="YK7" s="128"/>
      <c r="YL7" s="128"/>
      <c r="YM7" s="128"/>
      <c r="YN7" s="128"/>
      <c r="YO7" s="128"/>
      <c r="YP7" s="128"/>
      <c r="YQ7" s="128"/>
      <c r="YR7" s="128"/>
      <c r="YS7" s="128"/>
      <c r="YT7" s="128"/>
      <c r="YU7" s="128"/>
      <c r="YV7" s="128"/>
      <c r="YW7" s="128"/>
      <c r="YX7" s="128"/>
      <c r="YY7" s="128"/>
      <c r="YZ7" s="128"/>
      <c r="ZA7" s="128"/>
      <c r="ZB7" s="128"/>
      <c r="ZC7" s="128"/>
      <c r="ZD7" s="128"/>
      <c r="ZE7" s="128"/>
      <c r="ZF7" s="128"/>
      <c r="ZG7" s="128"/>
      <c r="ZH7" s="128"/>
      <c r="ZI7" s="128"/>
      <c r="ZJ7" s="128"/>
      <c r="ZK7" s="128"/>
      <c r="ZL7" s="128"/>
      <c r="ZM7" s="128"/>
      <c r="ZN7" s="128"/>
      <c r="ZO7" s="128"/>
      <c r="ZP7" s="128"/>
      <c r="ZQ7" s="128"/>
      <c r="ZR7" s="128"/>
      <c r="ZS7" s="128"/>
      <c r="ZT7" s="128"/>
      <c r="ZU7" s="128"/>
      <c r="ZV7" s="128"/>
      <c r="ZW7" s="128"/>
      <c r="ZX7" s="128"/>
      <c r="ZY7" s="128"/>
      <c r="ZZ7" s="128"/>
      <c r="AAA7" s="128"/>
      <c r="AAB7" s="128"/>
      <c r="AAC7" s="128"/>
      <c r="AAD7" s="128"/>
      <c r="AAE7" s="128"/>
      <c r="AAF7" s="128"/>
      <c r="AAG7" s="128"/>
      <c r="AAH7" s="128"/>
      <c r="AAI7" s="128"/>
      <c r="AAJ7" s="128"/>
      <c r="AAK7" s="128"/>
      <c r="AAL7" s="128"/>
      <c r="AAM7" s="128"/>
      <c r="AAN7" s="128"/>
      <c r="AAO7" s="128"/>
      <c r="AAP7" s="128"/>
      <c r="AAQ7" s="128"/>
      <c r="AAR7" s="128"/>
      <c r="AAS7" s="128"/>
      <c r="AAT7" s="128"/>
      <c r="AAU7" s="128"/>
      <c r="AAV7" s="128"/>
      <c r="AAW7" s="128"/>
      <c r="AAX7" s="128"/>
      <c r="AAY7" s="128"/>
      <c r="AAZ7" s="128"/>
      <c r="ABA7" s="128"/>
      <c r="ABB7" s="128"/>
      <c r="ABC7" s="128"/>
      <c r="ABD7" s="128"/>
      <c r="ABE7" s="128"/>
      <c r="ABF7" s="128"/>
      <c r="ABG7" s="128"/>
      <c r="ABH7" s="128"/>
      <c r="ABI7" s="128"/>
      <c r="ABJ7" s="128"/>
      <c r="ABK7" s="128"/>
      <c r="ABL7" s="128"/>
      <c r="ABM7" s="128"/>
      <c r="ABN7" s="128"/>
      <c r="ABO7" s="128"/>
      <c r="ABP7" s="128"/>
      <c r="ABQ7" s="128"/>
      <c r="ABR7" s="128"/>
      <c r="ABS7" s="128"/>
      <c r="ABT7" s="128"/>
      <c r="ABU7" s="128"/>
      <c r="ABV7" s="128"/>
      <c r="ABW7" s="128"/>
      <c r="ABX7" s="128"/>
      <c r="ABY7" s="128"/>
      <c r="ABZ7" s="128"/>
      <c r="ACA7" s="128"/>
      <c r="ACB7" s="128"/>
      <c r="ACC7" s="128"/>
      <c r="ACD7" s="128"/>
      <c r="ACE7" s="128"/>
      <c r="ACF7" s="128"/>
      <c r="ACG7" s="128"/>
      <c r="ACH7" s="128"/>
      <c r="ACI7" s="128"/>
      <c r="ACJ7" s="128"/>
      <c r="ACK7" s="128"/>
      <c r="ACL7" s="128"/>
      <c r="ACM7" s="128"/>
      <c r="ACN7" s="128"/>
      <c r="ACO7" s="128"/>
      <c r="ACP7" s="128"/>
      <c r="ACQ7" s="128"/>
      <c r="ACR7" s="128"/>
      <c r="ACS7" s="128"/>
      <c r="ACT7" s="128"/>
      <c r="ACU7" s="128"/>
      <c r="ACV7" s="128"/>
      <c r="ACW7" s="128"/>
      <c r="ACX7" s="128"/>
      <c r="ACY7" s="128"/>
      <c r="ACZ7" s="128"/>
      <c r="ADA7" s="128"/>
      <c r="ADB7" s="128"/>
      <c r="ADC7" s="128"/>
      <c r="ADD7" s="128"/>
      <c r="ADE7" s="128"/>
      <c r="ADF7" s="128"/>
      <c r="ADG7" s="128"/>
      <c r="ADH7" s="128"/>
      <c r="ADI7" s="128"/>
      <c r="ADJ7" s="128"/>
      <c r="ADK7" s="128"/>
      <c r="ADL7" s="128"/>
      <c r="ADM7" s="128"/>
      <c r="ADN7" s="128"/>
      <c r="ADO7" s="128"/>
      <c r="ADP7" s="128"/>
      <c r="ADQ7" s="128"/>
      <c r="ADR7" s="128"/>
      <c r="ADS7" s="128"/>
      <c r="ADT7" s="128"/>
      <c r="ADU7" s="128"/>
      <c r="ADV7" s="128"/>
      <c r="ADW7" s="128"/>
      <c r="ADX7" s="128"/>
      <c r="ADY7" s="128"/>
      <c r="ADZ7" s="128"/>
      <c r="AEA7" s="128"/>
      <c r="AEB7" s="128"/>
      <c r="AEC7" s="128"/>
      <c r="AED7" s="128"/>
      <c r="AEE7" s="128"/>
      <c r="AEF7" s="128"/>
      <c r="AEG7" s="128"/>
      <c r="AEH7" s="128"/>
      <c r="AEI7" s="128"/>
      <c r="AEJ7" s="128"/>
      <c r="AEK7" s="128"/>
      <c r="AEL7" s="128"/>
      <c r="AEM7" s="128"/>
      <c r="AEN7" s="128"/>
      <c r="AEO7" s="128"/>
      <c r="AEP7" s="128"/>
      <c r="AEQ7" s="128"/>
      <c r="AER7" s="128"/>
      <c r="AES7" s="128"/>
      <c r="AET7" s="128"/>
      <c r="AEU7" s="128"/>
      <c r="AEV7" s="128"/>
      <c r="AEW7" s="128"/>
      <c r="AEX7" s="128"/>
      <c r="AEY7" s="128"/>
      <c r="AEZ7" s="128"/>
      <c r="AFA7" s="128"/>
      <c r="AFB7" s="128"/>
      <c r="AFC7" s="128"/>
      <c r="AFD7" s="128"/>
      <c r="AFE7" s="128"/>
      <c r="AFF7" s="128"/>
      <c r="AFG7" s="128"/>
      <c r="AFH7" s="128"/>
      <c r="AFI7" s="128"/>
      <c r="AFJ7" s="128"/>
      <c r="AFK7" s="128"/>
      <c r="AFL7" s="128"/>
      <c r="AFM7" s="128"/>
      <c r="AFN7" s="128"/>
      <c r="AFO7" s="128"/>
      <c r="AFP7" s="128"/>
      <c r="AFQ7" s="128"/>
      <c r="AFR7" s="128"/>
      <c r="AFS7" s="128"/>
      <c r="AFT7" s="128"/>
      <c r="AFU7" s="128"/>
      <c r="AFV7" s="128"/>
      <c r="AFW7" s="128"/>
      <c r="AFX7" s="128"/>
      <c r="AFY7" s="128"/>
      <c r="AFZ7" s="128"/>
      <c r="AGA7" s="128"/>
      <c r="AGB7" s="128"/>
      <c r="AGC7" s="128"/>
      <c r="AGD7" s="128"/>
      <c r="AGE7" s="128"/>
      <c r="AGF7" s="128"/>
      <c r="AGG7" s="128"/>
      <c r="AGH7" s="128"/>
      <c r="AGI7" s="128"/>
      <c r="AGJ7" s="128"/>
      <c r="AGK7" s="128"/>
      <c r="AGL7" s="128"/>
      <c r="AGM7" s="128"/>
      <c r="AGN7" s="128"/>
      <c r="AGO7" s="128"/>
      <c r="AGP7" s="128"/>
      <c r="AGQ7" s="128"/>
      <c r="AGR7" s="128"/>
      <c r="AGS7" s="128"/>
      <c r="AGT7" s="128"/>
      <c r="AGU7" s="128"/>
      <c r="AGV7" s="128"/>
      <c r="AGW7" s="128"/>
      <c r="AGX7" s="128"/>
      <c r="AGY7" s="128"/>
      <c r="AGZ7" s="128"/>
      <c r="AHA7" s="128"/>
      <c r="AHB7" s="128"/>
      <c r="AHC7" s="128"/>
      <c r="AHD7" s="128"/>
      <c r="AHE7" s="128"/>
      <c r="AHF7" s="128"/>
      <c r="AHG7" s="128"/>
      <c r="AHH7" s="128"/>
      <c r="AHI7" s="128"/>
      <c r="AHJ7" s="128"/>
      <c r="AHK7" s="128"/>
      <c r="AHL7" s="128"/>
      <c r="AHM7" s="128"/>
      <c r="AHN7" s="128"/>
      <c r="AHO7" s="128"/>
      <c r="AHP7" s="128"/>
      <c r="AHQ7" s="128"/>
      <c r="AHR7" s="128"/>
      <c r="AHS7" s="128"/>
      <c r="AHT7" s="128"/>
      <c r="AHU7" s="128"/>
      <c r="AHV7" s="128"/>
      <c r="AHW7" s="128"/>
      <c r="AHX7" s="128"/>
      <c r="AHY7" s="128"/>
      <c r="AHZ7" s="128"/>
      <c r="AIA7" s="128"/>
      <c r="AIB7" s="128"/>
      <c r="AIC7" s="128"/>
      <c r="AID7" s="128"/>
      <c r="AIE7" s="128"/>
      <c r="AIF7" s="128"/>
      <c r="AIG7" s="128"/>
      <c r="AIH7" s="128"/>
      <c r="AII7" s="128"/>
      <c r="AIJ7" s="128"/>
      <c r="AIK7" s="128"/>
      <c r="AIL7" s="128"/>
      <c r="AIM7" s="128"/>
      <c r="AIN7" s="128"/>
      <c r="AIO7" s="128"/>
      <c r="AIP7" s="128"/>
      <c r="AIQ7" s="128"/>
      <c r="AIR7" s="128"/>
      <c r="AIS7" s="128"/>
      <c r="AIT7" s="128"/>
      <c r="AIU7" s="128"/>
      <c r="AIV7" s="128"/>
      <c r="AIW7" s="128"/>
      <c r="AIX7" s="128"/>
      <c r="AIY7" s="128"/>
      <c r="AIZ7" s="128"/>
      <c r="AJA7" s="128"/>
      <c r="AJB7" s="128"/>
      <c r="AJC7" s="128"/>
      <c r="AJD7" s="128"/>
      <c r="AJE7" s="128"/>
      <c r="AJF7" s="128"/>
      <c r="AJG7" s="128"/>
      <c r="AJH7" s="128"/>
      <c r="AJI7" s="128"/>
      <c r="AJJ7" s="128"/>
      <c r="AJK7" s="128"/>
      <c r="AJL7" s="128"/>
      <c r="AJM7" s="128"/>
      <c r="AJN7" s="128"/>
      <c r="AJO7" s="128"/>
      <c r="AJP7" s="128"/>
      <c r="AJQ7" s="128"/>
      <c r="AJR7" s="128"/>
      <c r="AJS7" s="128"/>
      <c r="AJT7" s="128"/>
      <c r="AJU7" s="128"/>
      <c r="AJV7" s="128"/>
      <c r="AJW7" s="128"/>
      <c r="AJX7" s="128"/>
      <c r="AJY7" s="128"/>
      <c r="AJZ7" s="128"/>
      <c r="AKA7" s="128"/>
      <c r="AKB7" s="128"/>
      <c r="AKC7" s="128"/>
      <c r="AKD7" s="128"/>
      <c r="AKE7" s="128"/>
      <c r="AKF7" s="128"/>
      <c r="AKG7" s="128"/>
      <c r="AKH7" s="128"/>
      <c r="AKI7" s="128"/>
      <c r="AKJ7" s="128"/>
      <c r="AKK7" s="128"/>
      <c r="AKL7" s="128"/>
      <c r="AKM7" s="128"/>
      <c r="AKN7" s="128"/>
      <c r="AKO7" s="128"/>
      <c r="AKP7" s="128"/>
      <c r="AKQ7" s="128"/>
      <c r="AKR7" s="128"/>
      <c r="AKS7" s="128"/>
      <c r="AKT7" s="128"/>
      <c r="AKU7" s="128"/>
      <c r="AKV7" s="128"/>
      <c r="AKW7" s="128"/>
      <c r="AKX7" s="128"/>
      <c r="AKY7" s="128"/>
      <c r="AKZ7" s="128"/>
      <c r="ALA7" s="128"/>
      <c r="ALB7" s="128"/>
      <c r="ALC7" s="128"/>
      <c r="ALD7" s="128"/>
      <c r="ALE7" s="128"/>
      <c r="ALF7" s="128"/>
      <c r="ALG7" s="128"/>
      <c r="ALH7" s="128"/>
      <c r="ALI7" s="128"/>
      <c r="ALJ7" s="128"/>
      <c r="ALK7" s="128"/>
      <c r="ALL7" s="128"/>
      <c r="ALM7" s="128"/>
      <c r="ALN7" s="128"/>
      <c r="ALO7" s="128"/>
      <c r="ALP7" s="128"/>
      <c r="ALQ7" s="128"/>
      <c r="ALR7" s="128"/>
      <c r="ALS7" s="128"/>
      <c r="ALT7" s="128"/>
      <c r="ALU7" s="128"/>
      <c r="ALV7" s="128"/>
      <c r="ALW7" s="128"/>
      <c r="ALX7" s="128"/>
      <c r="ALY7" s="128"/>
      <c r="ALZ7" s="128"/>
      <c r="AMA7" s="128"/>
      <c r="AMB7" s="128"/>
      <c r="AMC7" s="128"/>
      <c r="AMD7" s="128"/>
      <c r="AME7" s="128"/>
      <c r="AMF7" s="128"/>
      <c r="AMG7" s="128"/>
      <c r="AMH7" s="128"/>
      <c r="AMI7" s="128"/>
      <c r="AMJ7" s="128"/>
      <c r="AMK7" s="128"/>
    </row>
    <row r="8" spans="1:1025" x14ac:dyDescent="0.25">
      <c r="A8" s="134" t="s">
        <v>10</v>
      </c>
      <c r="B8" s="127" t="s">
        <v>8</v>
      </c>
      <c r="C8" s="5" t="s">
        <v>7</v>
      </c>
      <c r="D8" s="5" t="s">
        <v>7</v>
      </c>
      <c r="E8" s="135" t="s">
        <v>7</v>
      </c>
    </row>
    <row r="9" spans="1:1025" s="129" customFormat="1" ht="25.5" x14ac:dyDescent="0.25">
      <c r="A9" s="136" t="s">
        <v>316</v>
      </c>
      <c r="B9" s="127" t="s">
        <v>8</v>
      </c>
      <c r="C9" s="5" t="s">
        <v>7</v>
      </c>
      <c r="D9" s="5"/>
      <c r="E9" s="135"/>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8"/>
      <c r="NI9" s="128"/>
      <c r="NJ9" s="128"/>
      <c r="NK9" s="128"/>
      <c r="NL9" s="128"/>
      <c r="NM9" s="128"/>
      <c r="NN9" s="128"/>
      <c r="NO9" s="128"/>
      <c r="NP9" s="128"/>
      <c r="NQ9" s="128"/>
      <c r="NR9" s="128"/>
      <c r="NS9" s="128"/>
      <c r="NT9" s="128"/>
      <c r="NU9" s="128"/>
      <c r="NV9" s="128"/>
      <c r="NW9" s="128"/>
      <c r="NX9" s="128"/>
      <c r="NY9" s="128"/>
      <c r="NZ9" s="128"/>
      <c r="OA9" s="128"/>
      <c r="OB9" s="128"/>
      <c r="OC9" s="128"/>
      <c r="OD9" s="128"/>
      <c r="OE9" s="128"/>
      <c r="OF9" s="128"/>
      <c r="OG9" s="128"/>
      <c r="OH9" s="128"/>
      <c r="OI9" s="128"/>
      <c r="OJ9" s="128"/>
      <c r="OK9" s="128"/>
      <c r="OL9" s="128"/>
      <c r="OM9" s="128"/>
      <c r="ON9" s="128"/>
      <c r="OO9" s="128"/>
      <c r="OP9" s="128"/>
      <c r="OQ9" s="128"/>
      <c r="OR9" s="128"/>
      <c r="OS9" s="128"/>
      <c r="OT9" s="128"/>
      <c r="OU9" s="128"/>
      <c r="OV9" s="128"/>
      <c r="OW9" s="128"/>
      <c r="OX9" s="128"/>
      <c r="OY9" s="128"/>
      <c r="OZ9" s="128"/>
      <c r="PA9" s="128"/>
      <c r="PB9" s="128"/>
      <c r="PC9" s="128"/>
      <c r="PD9" s="128"/>
      <c r="PE9" s="128"/>
      <c r="PF9" s="128"/>
      <c r="PG9" s="128"/>
      <c r="PH9" s="128"/>
      <c r="PI9" s="128"/>
      <c r="PJ9" s="128"/>
      <c r="PK9" s="128"/>
      <c r="PL9" s="128"/>
      <c r="PM9" s="128"/>
      <c r="PN9" s="128"/>
      <c r="PO9" s="128"/>
      <c r="PP9" s="128"/>
      <c r="PQ9" s="128"/>
      <c r="PR9" s="128"/>
      <c r="PS9" s="128"/>
      <c r="PT9" s="128"/>
      <c r="PU9" s="128"/>
      <c r="PV9" s="128"/>
      <c r="PW9" s="128"/>
      <c r="PX9" s="128"/>
      <c r="PY9" s="128"/>
      <c r="PZ9" s="128"/>
      <c r="QA9" s="128"/>
      <c r="QB9" s="128"/>
      <c r="QC9" s="128"/>
      <c r="QD9" s="128"/>
      <c r="QE9" s="128"/>
      <c r="QF9" s="128"/>
      <c r="QG9" s="128"/>
      <c r="QH9" s="128"/>
      <c r="QI9" s="128"/>
      <c r="QJ9" s="128"/>
      <c r="QK9" s="128"/>
      <c r="QL9" s="128"/>
      <c r="QM9" s="128"/>
      <c r="QN9" s="128"/>
      <c r="QO9" s="128"/>
      <c r="QP9" s="128"/>
      <c r="QQ9" s="128"/>
      <c r="QR9" s="128"/>
      <c r="QS9" s="128"/>
      <c r="QT9" s="128"/>
      <c r="QU9" s="128"/>
      <c r="QV9" s="128"/>
      <c r="QW9" s="128"/>
      <c r="QX9" s="128"/>
      <c r="QY9" s="128"/>
      <c r="QZ9" s="128"/>
      <c r="RA9" s="128"/>
      <c r="RB9" s="128"/>
      <c r="RC9" s="128"/>
      <c r="RD9" s="128"/>
      <c r="RE9" s="128"/>
      <c r="RF9" s="128"/>
      <c r="RG9" s="128"/>
      <c r="RH9" s="128"/>
      <c r="RI9" s="128"/>
      <c r="RJ9" s="128"/>
      <c r="RK9" s="128"/>
      <c r="RL9" s="128"/>
      <c r="RM9" s="128"/>
      <c r="RN9" s="128"/>
      <c r="RO9" s="128"/>
      <c r="RP9" s="128"/>
      <c r="RQ9" s="128"/>
      <c r="RR9" s="128"/>
      <c r="RS9" s="128"/>
      <c r="RT9" s="128"/>
      <c r="RU9" s="128"/>
      <c r="RV9" s="128"/>
      <c r="RW9" s="128"/>
      <c r="RX9" s="128"/>
      <c r="RY9" s="128"/>
      <c r="RZ9" s="128"/>
      <c r="SA9" s="128"/>
      <c r="SB9" s="128"/>
      <c r="SC9" s="128"/>
      <c r="SD9" s="128"/>
      <c r="SE9" s="128"/>
      <c r="SF9" s="128"/>
      <c r="SG9" s="128"/>
      <c r="SH9" s="128"/>
      <c r="SI9" s="128"/>
      <c r="SJ9" s="128"/>
      <c r="SK9" s="128"/>
      <c r="SL9" s="128"/>
      <c r="SM9" s="128"/>
      <c r="SN9" s="128"/>
      <c r="SO9" s="128"/>
      <c r="SP9" s="128"/>
      <c r="SQ9" s="128"/>
      <c r="SR9" s="128"/>
      <c r="SS9" s="128"/>
      <c r="ST9" s="128"/>
      <c r="SU9" s="128"/>
      <c r="SV9" s="128"/>
      <c r="SW9" s="128"/>
      <c r="SX9" s="128"/>
      <c r="SY9" s="128"/>
      <c r="SZ9" s="128"/>
      <c r="TA9" s="128"/>
      <c r="TB9" s="128"/>
      <c r="TC9" s="128"/>
      <c r="TD9" s="128"/>
      <c r="TE9" s="128"/>
      <c r="TF9" s="128"/>
      <c r="TG9" s="128"/>
      <c r="TH9" s="128"/>
      <c r="TI9" s="128"/>
      <c r="TJ9" s="128"/>
      <c r="TK9" s="128"/>
      <c r="TL9" s="128"/>
      <c r="TM9" s="128"/>
      <c r="TN9" s="128"/>
      <c r="TO9" s="128"/>
      <c r="TP9" s="128"/>
      <c r="TQ9" s="128"/>
      <c r="TR9" s="128"/>
      <c r="TS9" s="128"/>
      <c r="TT9" s="128"/>
      <c r="TU9" s="128"/>
      <c r="TV9" s="128"/>
      <c r="TW9" s="128"/>
      <c r="TX9" s="128"/>
      <c r="TY9" s="128"/>
      <c r="TZ9" s="128"/>
      <c r="UA9" s="128"/>
      <c r="UB9" s="128"/>
      <c r="UC9" s="128"/>
      <c r="UD9" s="128"/>
      <c r="UE9" s="128"/>
      <c r="UF9" s="128"/>
      <c r="UG9" s="128"/>
      <c r="UH9" s="128"/>
      <c r="UI9" s="128"/>
      <c r="UJ9" s="128"/>
      <c r="UK9" s="128"/>
      <c r="UL9" s="128"/>
      <c r="UM9" s="128"/>
      <c r="UN9" s="128"/>
      <c r="UO9" s="128"/>
      <c r="UP9" s="128"/>
      <c r="UQ9" s="128"/>
      <c r="UR9" s="128"/>
      <c r="US9" s="128"/>
      <c r="UT9" s="128"/>
      <c r="UU9" s="128"/>
      <c r="UV9" s="128"/>
      <c r="UW9" s="128"/>
      <c r="UX9" s="128"/>
      <c r="UY9" s="128"/>
      <c r="UZ9" s="128"/>
      <c r="VA9" s="128"/>
      <c r="VB9" s="128"/>
      <c r="VC9" s="128"/>
      <c r="VD9" s="128"/>
      <c r="VE9" s="128"/>
      <c r="VF9" s="128"/>
      <c r="VG9" s="128"/>
      <c r="VH9" s="128"/>
      <c r="VI9" s="128"/>
      <c r="VJ9" s="128"/>
      <c r="VK9" s="128"/>
      <c r="VL9" s="128"/>
      <c r="VM9" s="128"/>
      <c r="VN9" s="128"/>
      <c r="VO9" s="128"/>
      <c r="VP9" s="128"/>
      <c r="VQ9" s="128"/>
      <c r="VR9" s="128"/>
      <c r="VS9" s="128"/>
      <c r="VT9" s="128"/>
      <c r="VU9" s="128"/>
      <c r="VV9" s="128"/>
      <c r="VW9" s="128"/>
      <c r="VX9" s="128"/>
      <c r="VY9" s="128"/>
      <c r="VZ9" s="128"/>
      <c r="WA9" s="128"/>
      <c r="WB9" s="128"/>
      <c r="WC9" s="128"/>
      <c r="WD9" s="128"/>
      <c r="WE9" s="128"/>
      <c r="WF9" s="128"/>
      <c r="WG9" s="128"/>
      <c r="WH9" s="128"/>
      <c r="WI9" s="128"/>
      <c r="WJ9" s="128"/>
      <c r="WK9" s="128"/>
      <c r="WL9" s="128"/>
      <c r="WM9" s="128"/>
      <c r="WN9" s="128"/>
      <c r="WO9" s="128"/>
      <c r="WP9" s="128"/>
      <c r="WQ9" s="128"/>
      <c r="WR9" s="128"/>
      <c r="WS9" s="128"/>
      <c r="WT9" s="128"/>
      <c r="WU9" s="128"/>
      <c r="WV9" s="128"/>
      <c r="WW9" s="128"/>
      <c r="WX9" s="128"/>
      <c r="WY9" s="128"/>
      <c r="WZ9" s="128"/>
      <c r="XA9" s="128"/>
      <c r="XB9" s="128"/>
      <c r="XC9" s="128"/>
      <c r="XD9" s="128"/>
      <c r="XE9" s="128"/>
      <c r="XF9" s="128"/>
      <c r="XG9" s="128"/>
      <c r="XH9" s="128"/>
      <c r="XI9" s="128"/>
      <c r="XJ9" s="128"/>
      <c r="XK9" s="128"/>
      <c r="XL9" s="128"/>
      <c r="XM9" s="128"/>
      <c r="XN9" s="128"/>
      <c r="XO9" s="128"/>
      <c r="XP9" s="128"/>
      <c r="XQ9" s="128"/>
      <c r="XR9" s="128"/>
      <c r="XS9" s="128"/>
      <c r="XT9" s="128"/>
      <c r="XU9" s="128"/>
      <c r="XV9" s="128"/>
      <c r="XW9" s="128"/>
      <c r="XX9" s="128"/>
      <c r="XY9" s="128"/>
      <c r="XZ9" s="128"/>
      <c r="YA9" s="128"/>
      <c r="YB9" s="128"/>
      <c r="YC9" s="128"/>
      <c r="YD9" s="128"/>
      <c r="YE9" s="128"/>
      <c r="YF9" s="128"/>
      <c r="YG9" s="128"/>
      <c r="YH9" s="128"/>
      <c r="YI9" s="128"/>
      <c r="YJ9" s="128"/>
      <c r="YK9" s="128"/>
      <c r="YL9" s="128"/>
      <c r="YM9" s="128"/>
      <c r="YN9" s="128"/>
      <c r="YO9" s="128"/>
      <c r="YP9" s="128"/>
      <c r="YQ9" s="128"/>
      <c r="YR9" s="128"/>
      <c r="YS9" s="128"/>
      <c r="YT9" s="128"/>
      <c r="YU9" s="128"/>
      <c r="YV9" s="128"/>
      <c r="YW9" s="128"/>
      <c r="YX9" s="128"/>
      <c r="YY9" s="128"/>
      <c r="YZ9" s="128"/>
      <c r="ZA9" s="128"/>
      <c r="ZB9" s="128"/>
      <c r="ZC9" s="128"/>
      <c r="ZD9" s="128"/>
      <c r="ZE9" s="128"/>
      <c r="ZF9" s="128"/>
      <c r="ZG9" s="128"/>
      <c r="ZH9" s="128"/>
      <c r="ZI9" s="128"/>
      <c r="ZJ9" s="128"/>
      <c r="ZK9" s="128"/>
      <c r="ZL9" s="128"/>
      <c r="ZM9" s="128"/>
      <c r="ZN9" s="128"/>
      <c r="ZO9" s="128"/>
      <c r="ZP9" s="128"/>
      <c r="ZQ9" s="128"/>
      <c r="ZR9" s="128"/>
      <c r="ZS9" s="128"/>
      <c r="ZT9" s="128"/>
      <c r="ZU9" s="128"/>
      <c r="ZV9" s="128"/>
      <c r="ZW9" s="128"/>
      <c r="ZX9" s="128"/>
      <c r="ZY9" s="128"/>
      <c r="ZZ9" s="128"/>
      <c r="AAA9" s="128"/>
      <c r="AAB9" s="128"/>
      <c r="AAC9" s="128"/>
      <c r="AAD9" s="128"/>
      <c r="AAE9" s="128"/>
      <c r="AAF9" s="128"/>
      <c r="AAG9" s="128"/>
      <c r="AAH9" s="128"/>
      <c r="AAI9" s="128"/>
      <c r="AAJ9" s="128"/>
      <c r="AAK9" s="128"/>
      <c r="AAL9" s="128"/>
      <c r="AAM9" s="128"/>
      <c r="AAN9" s="128"/>
      <c r="AAO9" s="128"/>
      <c r="AAP9" s="128"/>
      <c r="AAQ9" s="128"/>
      <c r="AAR9" s="128"/>
      <c r="AAS9" s="128"/>
      <c r="AAT9" s="128"/>
      <c r="AAU9" s="128"/>
      <c r="AAV9" s="128"/>
      <c r="AAW9" s="128"/>
      <c r="AAX9" s="128"/>
      <c r="AAY9" s="128"/>
      <c r="AAZ9" s="128"/>
      <c r="ABA9" s="128"/>
      <c r="ABB9" s="128"/>
      <c r="ABC9" s="128"/>
      <c r="ABD9" s="128"/>
      <c r="ABE9" s="128"/>
      <c r="ABF9" s="128"/>
      <c r="ABG9" s="128"/>
      <c r="ABH9" s="128"/>
      <c r="ABI9" s="128"/>
      <c r="ABJ9" s="128"/>
      <c r="ABK9" s="128"/>
      <c r="ABL9" s="128"/>
      <c r="ABM9" s="128"/>
      <c r="ABN9" s="128"/>
      <c r="ABO9" s="128"/>
      <c r="ABP9" s="128"/>
      <c r="ABQ9" s="128"/>
      <c r="ABR9" s="128"/>
      <c r="ABS9" s="128"/>
      <c r="ABT9" s="128"/>
      <c r="ABU9" s="128"/>
      <c r="ABV9" s="128"/>
      <c r="ABW9" s="128"/>
      <c r="ABX9" s="128"/>
      <c r="ABY9" s="128"/>
      <c r="ABZ9" s="128"/>
      <c r="ACA9" s="128"/>
      <c r="ACB9" s="128"/>
      <c r="ACC9" s="128"/>
      <c r="ACD9" s="128"/>
      <c r="ACE9" s="128"/>
      <c r="ACF9" s="128"/>
      <c r="ACG9" s="128"/>
      <c r="ACH9" s="128"/>
      <c r="ACI9" s="128"/>
      <c r="ACJ9" s="128"/>
      <c r="ACK9" s="128"/>
      <c r="ACL9" s="128"/>
      <c r="ACM9" s="128"/>
      <c r="ACN9" s="128"/>
      <c r="ACO9" s="128"/>
      <c r="ACP9" s="128"/>
      <c r="ACQ9" s="128"/>
      <c r="ACR9" s="128"/>
      <c r="ACS9" s="128"/>
      <c r="ACT9" s="128"/>
      <c r="ACU9" s="128"/>
      <c r="ACV9" s="128"/>
      <c r="ACW9" s="128"/>
      <c r="ACX9" s="128"/>
      <c r="ACY9" s="128"/>
      <c r="ACZ9" s="128"/>
      <c r="ADA9" s="128"/>
      <c r="ADB9" s="128"/>
      <c r="ADC9" s="128"/>
      <c r="ADD9" s="128"/>
      <c r="ADE9" s="128"/>
      <c r="ADF9" s="128"/>
      <c r="ADG9" s="128"/>
      <c r="ADH9" s="128"/>
      <c r="ADI9" s="128"/>
      <c r="ADJ9" s="128"/>
      <c r="ADK9" s="128"/>
      <c r="ADL9" s="128"/>
      <c r="ADM9" s="128"/>
      <c r="ADN9" s="128"/>
      <c r="ADO9" s="128"/>
      <c r="ADP9" s="128"/>
      <c r="ADQ9" s="128"/>
      <c r="ADR9" s="128"/>
      <c r="ADS9" s="128"/>
      <c r="ADT9" s="128"/>
      <c r="ADU9" s="128"/>
      <c r="ADV9" s="128"/>
      <c r="ADW9" s="128"/>
      <c r="ADX9" s="128"/>
      <c r="ADY9" s="128"/>
      <c r="ADZ9" s="128"/>
      <c r="AEA9" s="128"/>
      <c r="AEB9" s="128"/>
      <c r="AEC9" s="128"/>
      <c r="AED9" s="128"/>
      <c r="AEE9" s="128"/>
      <c r="AEF9" s="128"/>
      <c r="AEG9" s="128"/>
      <c r="AEH9" s="128"/>
      <c r="AEI9" s="128"/>
      <c r="AEJ9" s="128"/>
      <c r="AEK9" s="128"/>
      <c r="AEL9" s="128"/>
      <c r="AEM9" s="128"/>
      <c r="AEN9" s="128"/>
      <c r="AEO9" s="128"/>
      <c r="AEP9" s="128"/>
      <c r="AEQ9" s="128"/>
      <c r="AER9" s="128"/>
      <c r="AES9" s="128"/>
      <c r="AET9" s="128"/>
      <c r="AEU9" s="128"/>
      <c r="AEV9" s="128"/>
      <c r="AEW9" s="128"/>
      <c r="AEX9" s="128"/>
      <c r="AEY9" s="128"/>
      <c r="AEZ9" s="128"/>
      <c r="AFA9" s="128"/>
      <c r="AFB9" s="128"/>
      <c r="AFC9" s="128"/>
      <c r="AFD9" s="128"/>
      <c r="AFE9" s="128"/>
      <c r="AFF9" s="128"/>
      <c r="AFG9" s="128"/>
      <c r="AFH9" s="128"/>
      <c r="AFI9" s="128"/>
      <c r="AFJ9" s="128"/>
      <c r="AFK9" s="128"/>
      <c r="AFL9" s="128"/>
      <c r="AFM9" s="128"/>
      <c r="AFN9" s="128"/>
      <c r="AFO9" s="128"/>
      <c r="AFP9" s="128"/>
      <c r="AFQ9" s="128"/>
      <c r="AFR9" s="128"/>
      <c r="AFS9" s="128"/>
      <c r="AFT9" s="128"/>
      <c r="AFU9" s="128"/>
      <c r="AFV9" s="128"/>
      <c r="AFW9" s="128"/>
      <c r="AFX9" s="128"/>
      <c r="AFY9" s="128"/>
      <c r="AFZ9" s="128"/>
      <c r="AGA9" s="128"/>
      <c r="AGB9" s="128"/>
      <c r="AGC9" s="128"/>
      <c r="AGD9" s="128"/>
      <c r="AGE9" s="128"/>
      <c r="AGF9" s="128"/>
      <c r="AGG9" s="128"/>
      <c r="AGH9" s="128"/>
      <c r="AGI9" s="128"/>
      <c r="AGJ9" s="128"/>
      <c r="AGK9" s="128"/>
      <c r="AGL9" s="128"/>
      <c r="AGM9" s="128"/>
      <c r="AGN9" s="128"/>
      <c r="AGO9" s="128"/>
      <c r="AGP9" s="128"/>
      <c r="AGQ9" s="128"/>
      <c r="AGR9" s="128"/>
      <c r="AGS9" s="128"/>
      <c r="AGT9" s="128"/>
      <c r="AGU9" s="128"/>
      <c r="AGV9" s="128"/>
      <c r="AGW9" s="128"/>
      <c r="AGX9" s="128"/>
      <c r="AGY9" s="128"/>
      <c r="AGZ9" s="128"/>
      <c r="AHA9" s="128"/>
      <c r="AHB9" s="128"/>
      <c r="AHC9" s="128"/>
      <c r="AHD9" s="128"/>
      <c r="AHE9" s="128"/>
      <c r="AHF9" s="128"/>
      <c r="AHG9" s="128"/>
      <c r="AHH9" s="128"/>
      <c r="AHI9" s="128"/>
      <c r="AHJ9" s="128"/>
      <c r="AHK9" s="128"/>
      <c r="AHL9" s="128"/>
      <c r="AHM9" s="128"/>
      <c r="AHN9" s="128"/>
      <c r="AHO9" s="128"/>
      <c r="AHP9" s="128"/>
      <c r="AHQ9" s="128"/>
      <c r="AHR9" s="128"/>
      <c r="AHS9" s="128"/>
      <c r="AHT9" s="128"/>
      <c r="AHU9" s="128"/>
      <c r="AHV9" s="128"/>
      <c r="AHW9" s="128"/>
      <c r="AHX9" s="128"/>
      <c r="AHY9" s="128"/>
      <c r="AHZ9" s="128"/>
      <c r="AIA9" s="128"/>
      <c r="AIB9" s="128"/>
      <c r="AIC9" s="128"/>
      <c r="AID9" s="128"/>
      <c r="AIE9" s="128"/>
      <c r="AIF9" s="128"/>
      <c r="AIG9" s="128"/>
      <c r="AIH9" s="128"/>
      <c r="AII9" s="128"/>
      <c r="AIJ9" s="128"/>
      <c r="AIK9" s="128"/>
      <c r="AIL9" s="128"/>
      <c r="AIM9" s="128"/>
      <c r="AIN9" s="128"/>
      <c r="AIO9" s="128"/>
      <c r="AIP9" s="128"/>
      <c r="AIQ9" s="128"/>
      <c r="AIR9" s="128"/>
      <c r="AIS9" s="128"/>
      <c r="AIT9" s="128"/>
      <c r="AIU9" s="128"/>
      <c r="AIV9" s="128"/>
      <c r="AIW9" s="128"/>
      <c r="AIX9" s="128"/>
      <c r="AIY9" s="128"/>
      <c r="AIZ9" s="128"/>
      <c r="AJA9" s="128"/>
      <c r="AJB9" s="128"/>
      <c r="AJC9" s="128"/>
      <c r="AJD9" s="128"/>
      <c r="AJE9" s="128"/>
      <c r="AJF9" s="128"/>
      <c r="AJG9" s="128"/>
      <c r="AJH9" s="128"/>
      <c r="AJI9" s="128"/>
      <c r="AJJ9" s="128"/>
      <c r="AJK9" s="128"/>
      <c r="AJL9" s="128"/>
      <c r="AJM9" s="128"/>
      <c r="AJN9" s="128"/>
      <c r="AJO9" s="128"/>
      <c r="AJP9" s="128"/>
      <c r="AJQ9" s="128"/>
      <c r="AJR9" s="128"/>
      <c r="AJS9" s="128"/>
      <c r="AJT9" s="128"/>
      <c r="AJU9" s="128"/>
      <c r="AJV9" s="128"/>
      <c r="AJW9" s="128"/>
      <c r="AJX9" s="128"/>
      <c r="AJY9" s="128"/>
      <c r="AJZ9" s="128"/>
      <c r="AKA9" s="128"/>
      <c r="AKB9" s="128"/>
      <c r="AKC9" s="128"/>
      <c r="AKD9" s="128"/>
      <c r="AKE9" s="128"/>
      <c r="AKF9" s="128"/>
      <c r="AKG9" s="128"/>
      <c r="AKH9" s="128"/>
      <c r="AKI9" s="128"/>
      <c r="AKJ9" s="128"/>
      <c r="AKK9" s="128"/>
      <c r="AKL9" s="128"/>
      <c r="AKM9" s="128"/>
      <c r="AKN9" s="128"/>
      <c r="AKO9" s="128"/>
      <c r="AKP9" s="128"/>
      <c r="AKQ9" s="128"/>
      <c r="AKR9" s="128"/>
      <c r="AKS9" s="128"/>
      <c r="AKT9" s="128"/>
      <c r="AKU9" s="128"/>
      <c r="AKV9" s="128"/>
      <c r="AKW9" s="128"/>
      <c r="AKX9" s="128"/>
      <c r="AKY9" s="128"/>
      <c r="AKZ9" s="128"/>
      <c r="ALA9" s="128"/>
      <c r="ALB9" s="128"/>
      <c r="ALC9" s="128"/>
      <c r="ALD9" s="128"/>
      <c r="ALE9" s="128"/>
      <c r="ALF9" s="128"/>
      <c r="ALG9" s="128"/>
      <c r="ALH9" s="128"/>
      <c r="ALI9" s="128"/>
      <c r="ALJ9" s="128"/>
      <c r="ALK9" s="128"/>
      <c r="ALL9" s="128"/>
      <c r="ALM9" s="128"/>
      <c r="ALN9" s="128"/>
      <c r="ALO9" s="128"/>
      <c r="ALP9" s="128"/>
      <c r="ALQ9" s="128"/>
      <c r="ALR9" s="128"/>
      <c r="ALS9" s="128"/>
      <c r="ALT9" s="128"/>
      <c r="ALU9" s="128"/>
      <c r="ALV9" s="128"/>
      <c r="ALW9" s="128"/>
      <c r="ALX9" s="128"/>
      <c r="ALY9" s="128"/>
      <c r="ALZ9" s="128"/>
      <c r="AMA9" s="128"/>
      <c r="AMB9" s="128"/>
      <c r="AMC9" s="128"/>
      <c r="AMD9" s="128"/>
      <c r="AME9" s="128"/>
      <c r="AMF9" s="128"/>
      <c r="AMG9" s="128"/>
      <c r="AMH9" s="128"/>
      <c r="AMI9" s="128"/>
      <c r="AMJ9" s="128"/>
      <c r="AMK9" s="128"/>
    </row>
    <row r="10" spans="1:1025" s="129" customFormat="1" ht="13.5" customHeight="1" x14ac:dyDescent="0.25">
      <c r="A10" s="136" t="s">
        <v>317</v>
      </c>
      <c r="B10" s="127" t="s">
        <v>8</v>
      </c>
      <c r="C10" s="130" t="s">
        <v>7</v>
      </c>
      <c r="D10" s="130"/>
      <c r="E10" s="137"/>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8"/>
      <c r="FN10" s="128"/>
      <c r="FO10" s="128"/>
      <c r="FP10" s="128"/>
      <c r="FQ10" s="128"/>
      <c r="FR10" s="128"/>
      <c r="FS10" s="128"/>
      <c r="FT10" s="128"/>
      <c r="FU10" s="128"/>
      <c r="FV10" s="128"/>
      <c r="FW10" s="128"/>
      <c r="FX10" s="128"/>
      <c r="FY10" s="128"/>
      <c r="FZ10" s="128"/>
      <c r="GA10" s="128"/>
      <c r="GB10" s="128"/>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c r="HC10" s="128"/>
      <c r="HD10" s="128"/>
      <c r="HE10" s="128"/>
      <c r="HF10" s="128"/>
      <c r="HG10" s="128"/>
      <c r="HH10" s="128"/>
      <c r="HI10" s="128"/>
      <c r="HJ10" s="128"/>
      <c r="HK10" s="128"/>
      <c r="HL10" s="128"/>
      <c r="HM10" s="128"/>
      <c r="HN10" s="128"/>
      <c r="HO10" s="128"/>
      <c r="HP10" s="128"/>
      <c r="HQ10" s="128"/>
      <c r="HR10" s="128"/>
      <c r="HS10" s="128"/>
      <c r="HT10" s="128"/>
      <c r="HU10" s="128"/>
      <c r="HV10" s="128"/>
      <c r="HW10" s="128"/>
      <c r="HX10" s="128"/>
      <c r="HY10" s="128"/>
      <c r="HZ10" s="128"/>
      <c r="IA10" s="128"/>
      <c r="IB10" s="128"/>
      <c r="IC10" s="128"/>
      <c r="ID10" s="128"/>
      <c r="IE10" s="128"/>
      <c r="IF10" s="128"/>
      <c r="IG10" s="128"/>
      <c r="IH10" s="128"/>
      <c r="II10" s="128"/>
      <c r="IJ10" s="128"/>
      <c r="IK10" s="128"/>
      <c r="IL10" s="128"/>
      <c r="IM10" s="128"/>
      <c r="IN10" s="128"/>
      <c r="IO10" s="128"/>
      <c r="IP10" s="128"/>
      <c r="IQ10" s="128"/>
      <c r="IR10" s="128"/>
      <c r="IS10" s="128"/>
      <c r="IT10" s="128"/>
      <c r="IU10" s="128"/>
      <c r="IV10" s="128"/>
      <c r="IW10" s="128"/>
      <c r="IX10" s="128"/>
      <c r="IY10" s="128"/>
      <c r="IZ10" s="128"/>
      <c r="JA10" s="128"/>
      <c r="JB10" s="128"/>
      <c r="JC10" s="128"/>
      <c r="JD10" s="128"/>
      <c r="JE10" s="128"/>
      <c r="JF10" s="128"/>
      <c r="JG10" s="128"/>
      <c r="JH10" s="128"/>
      <c r="JI10" s="128"/>
      <c r="JJ10" s="128"/>
      <c r="JK10" s="128"/>
      <c r="JL10" s="128"/>
      <c r="JM10" s="128"/>
      <c r="JN10" s="128"/>
      <c r="JO10" s="128"/>
      <c r="JP10" s="128"/>
      <c r="JQ10" s="128"/>
      <c r="JR10" s="128"/>
      <c r="JS10" s="128"/>
      <c r="JT10" s="128"/>
      <c r="JU10" s="128"/>
      <c r="JV10" s="128"/>
      <c r="JW10" s="128"/>
      <c r="JX10" s="128"/>
      <c r="JY10" s="128"/>
      <c r="JZ10" s="128"/>
      <c r="KA10" s="128"/>
      <c r="KB10" s="128"/>
      <c r="KC10" s="128"/>
      <c r="KD10" s="128"/>
      <c r="KE10" s="128"/>
      <c r="KF10" s="128"/>
      <c r="KG10" s="128"/>
      <c r="KH10" s="128"/>
      <c r="KI10" s="128"/>
      <c r="KJ10" s="128"/>
      <c r="KK10" s="128"/>
      <c r="KL10" s="128"/>
      <c r="KM10" s="128"/>
      <c r="KN10" s="128"/>
      <c r="KO10" s="128"/>
      <c r="KP10" s="128"/>
      <c r="KQ10" s="128"/>
      <c r="KR10" s="128"/>
      <c r="KS10" s="128"/>
      <c r="KT10" s="128"/>
      <c r="KU10" s="128"/>
      <c r="KV10" s="128"/>
      <c r="KW10" s="128"/>
      <c r="KX10" s="128"/>
      <c r="KY10" s="128"/>
      <c r="KZ10" s="128"/>
      <c r="LA10" s="128"/>
      <c r="LB10" s="128"/>
      <c r="LC10" s="128"/>
      <c r="LD10" s="128"/>
      <c r="LE10" s="128"/>
      <c r="LF10" s="128"/>
      <c r="LG10" s="128"/>
      <c r="LH10" s="128"/>
      <c r="LI10" s="128"/>
      <c r="LJ10" s="128"/>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128"/>
      <c r="ND10" s="128"/>
      <c r="NE10" s="128"/>
      <c r="NF10" s="128"/>
      <c r="NG10" s="128"/>
      <c r="NH10" s="128"/>
      <c r="NI10" s="128"/>
      <c r="NJ10" s="128"/>
      <c r="NK10" s="128"/>
      <c r="NL10" s="128"/>
      <c r="NM10" s="128"/>
      <c r="NN10" s="128"/>
      <c r="NO10" s="128"/>
      <c r="NP10" s="128"/>
      <c r="NQ10" s="128"/>
      <c r="NR10" s="128"/>
      <c r="NS10" s="128"/>
      <c r="NT10" s="128"/>
      <c r="NU10" s="128"/>
      <c r="NV10" s="128"/>
      <c r="NW10" s="128"/>
      <c r="NX10" s="128"/>
      <c r="NY10" s="128"/>
      <c r="NZ10" s="128"/>
      <c r="OA10" s="128"/>
      <c r="OB10" s="128"/>
      <c r="OC10" s="128"/>
      <c r="OD10" s="128"/>
      <c r="OE10" s="128"/>
      <c r="OF10" s="128"/>
      <c r="OG10" s="128"/>
      <c r="OH10" s="128"/>
      <c r="OI10" s="128"/>
      <c r="OJ10" s="128"/>
      <c r="OK10" s="128"/>
      <c r="OL10" s="128"/>
      <c r="OM10" s="128"/>
      <c r="ON10" s="128"/>
      <c r="OO10" s="128"/>
      <c r="OP10" s="128"/>
      <c r="OQ10" s="128"/>
      <c r="OR10" s="128"/>
      <c r="OS10" s="128"/>
      <c r="OT10" s="128"/>
      <c r="OU10" s="128"/>
      <c r="OV10" s="128"/>
      <c r="OW10" s="128"/>
      <c r="OX10" s="128"/>
      <c r="OY10" s="128"/>
      <c r="OZ10" s="128"/>
      <c r="PA10" s="128"/>
      <c r="PB10" s="128"/>
      <c r="PC10" s="128"/>
      <c r="PD10" s="128"/>
      <c r="PE10" s="128"/>
      <c r="PF10" s="128"/>
      <c r="PG10" s="128"/>
      <c r="PH10" s="128"/>
      <c r="PI10" s="128"/>
      <c r="PJ10" s="128"/>
      <c r="PK10" s="128"/>
      <c r="PL10" s="128"/>
      <c r="PM10" s="128"/>
      <c r="PN10" s="128"/>
      <c r="PO10" s="128"/>
      <c r="PP10" s="128"/>
      <c r="PQ10" s="128"/>
      <c r="PR10" s="128"/>
      <c r="PS10" s="128"/>
      <c r="PT10" s="128"/>
      <c r="PU10" s="128"/>
      <c r="PV10" s="128"/>
      <c r="PW10" s="128"/>
      <c r="PX10" s="128"/>
      <c r="PY10" s="128"/>
      <c r="PZ10" s="128"/>
      <c r="QA10" s="128"/>
      <c r="QB10" s="128"/>
      <c r="QC10" s="128"/>
      <c r="QD10" s="128"/>
      <c r="QE10" s="128"/>
      <c r="QF10" s="128"/>
      <c r="QG10" s="128"/>
      <c r="QH10" s="128"/>
      <c r="QI10" s="128"/>
      <c r="QJ10" s="128"/>
      <c r="QK10" s="128"/>
      <c r="QL10" s="128"/>
      <c r="QM10" s="128"/>
      <c r="QN10" s="128"/>
      <c r="QO10" s="128"/>
      <c r="QP10" s="128"/>
      <c r="QQ10" s="128"/>
      <c r="QR10" s="128"/>
      <c r="QS10" s="128"/>
      <c r="QT10" s="128"/>
      <c r="QU10" s="128"/>
      <c r="QV10" s="128"/>
      <c r="QW10" s="128"/>
      <c r="QX10" s="128"/>
      <c r="QY10" s="128"/>
      <c r="QZ10" s="128"/>
      <c r="RA10" s="128"/>
      <c r="RB10" s="128"/>
      <c r="RC10" s="128"/>
      <c r="RD10" s="128"/>
      <c r="RE10" s="128"/>
      <c r="RF10" s="128"/>
      <c r="RG10" s="128"/>
      <c r="RH10" s="128"/>
      <c r="RI10" s="128"/>
      <c r="RJ10" s="128"/>
      <c r="RK10" s="128"/>
      <c r="RL10" s="128"/>
      <c r="RM10" s="128"/>
      <c r="RN10" s="128"/>
      <c r="RO10" s="128"/>
      <c r="RP10" s="128"/>
      <c r="RQ10" s="128"/>
      <c r="RR10" s="128"/>
      <c r="RS10" s="128"/>
      <c r="RT10" s="128"/>
      <c r="RU10" s="128"/>
      <c r="RV10" s="128"/>
      <c r="RW10" s="128"/>
      <c r="RX10" s="128"/>
      <c r="RY10" s="128"/>
      <c r="RZ10" s="128"/>
      <c r="SA10" s="128"/>
      <c r="SB10" s="128"/>
      <c r="SC10" s="128"/>
      <c r="SD10" s="128"/>
      <c r="SE10" s="128"/>
      <c r="SF10" s="128"/>
      <c r="SG10" s="128"/>
      <c r="SH10" s="128"/>
      <c r="SI10" s="128"/>
      <c r="SJ10" s="128"/>
      <c r="SK10" s="128"/>
      <c r="SL10" s="128"/>
      <c r="SM10" s="128"/>
      <c r="SN10" s="128"/>
      <c r="SO10" s="128"/>
      <c r="SP10" s="128"/>
      <c r="SQ10" s="128"/>
      <c r="SR10" s="128"/>
      <c r="SS10" s="128"/>
      <c r="ST10" s="128"/>
      <c r="SU10" s="128"/>
      <c r="SV10" s="128"/>
      <c r="SW10" s="128"/>
      <c r="SX10" s="128"/>
      <c r="SY10" s="128"/>
      <c r="SZ10" s="128"/>
      <c r="TA10" s="128"/>
      <c r="TB10" s="128"/>
      <c r="TC10" s="128"/>
      <c r="TD10" s="128"/>
      <c r="TE10" s="128"/>
      <c r="TF10" s="128"/>
      <c r="TG10" s="128"/>
      <c r="TH10" s="128"/>
      <c r="TI10" s="128"/>
      <c r="TJ10" s="128"/>
      <c r="TK10" s="128"/>
      <c r="TL10" s="128"/>
      <c r="TM10" s="128"/>
      <c r="TN10" s="128"/>
      <c r="TO10" s="128"/>
      <c r="TP10" s="128"/>
      <c r="TQ10" s="128"/>
      <c r="TR10" s="128"/>
      <c r="TS10" s="128"/>
      <c r="TT10" s="128"/>
      <c r="TU10" s="128"/>
      <c r="TV10" s="128"/>
      <c r="TW10" s="128"/>
      <c r="TX10" s="128"/>
      <c r="TY10" s="128"/>
      <c r="TZ10" s="128"/>
      <c r="UA10" s="128"/>
      <c r="UB10" s="128"/>
      <c r="UC10" s="128"/>
      <c r="UD10" s="128"/>
      <c r="UE10" s="128"/>
      <c r="UF10" s="128"/>
      <c r="UG10" s="128"/>
      <c r="UH10" s="128"/>
      <c r="UI10" s="128"/>
      <c r="UJ10" s="128"/>
      <c r="UK10" s="128"/>
      <c r="UL10" s="128"/>
      <c r="UM10" s="128"/>
      <c r="UN10" s="128"/>
      <c r="UO10" s="128"/>
      <c r="UP10" s="128"/>
      <c r="UQ10" s="128"/>
      <c r="UR10" s="128"/>
      <c r="US10" s="128"/>
      <c r="UT10" s="128"/>
      <c r="UU10" s="128"/>
      <c r="UV10" s="128"/>
      <c r="UW10" s="128"/>
      <c r="UX10" s="128"/>
      <c r="UY10" s="128"/>
      <c r="UZ10" s="128"/>
      <c r="VA10" s="128"/>
      <c r="VB10" s="128"/>
      <c r="VC10" s="128"/>
      <c r="VD10" s="128"/>
      <c r="VE10" s="128"/>
      <c r="VF10" s="128"/>
      <c r="VG10" s="128"/>
      <c r="VH10" s="128"/>
      <c r="VI10" s="128"/>
      <c r="VJ10" s="128"/>
      <c r="VK10" s="128"/>
      <c r="VL10" s="128"/>
      <c r="VM10" s="128"/>
      <c r="VN10" s="128"/>
      <c r="VO10" s="128"/>
      <c r="VP10" s="128"/>
      <c r="VQ10" s="128"/>
      <c r="VR10" s="128"/>
      <c r="VS10" s="128"/>
      <c r="VT10" s="128"/>
      <c r="VU10" s="128"/>
      <c r="VV10" s="128"/>
      <c r="VW10" s="128"/>
      <c r="VX10" s="128"/>
      <c r="VY10" s="128"/>
      <c r="VZ10" s="128"/>
      <c r="WA10" s="128"/>
      <c r="WB10" s="128"/>
      <c r="WC10" s="128"/>
      <c r="WD10" s="128"/>
      <c r="WE10" s="128"/>
      <c r="WF10" s="128"/>
      <c r="WG10" s="128"/>
      <c r="WH10" s="128"/>
      <c r="WI10" s="128"/>
      <c r="WJ10" s="128"/>
      <c r="WK10" s="128"/>
      <c r="WL10" s="128"/>
      <c r="WM10" s="128"/>
      <c r="WN10" s="128"/>
      <c r="WO10" s="128"/>
      <c r="WP10" s="128"/>
      <c r="WQ10" s="128"/>
      <c r="WR10" s="128"/>
      <c r="WS10" s="128"/>
      <c r="WT10" s="128"/>
      <c r="WU10" s="128"/>
      <c r="WV10" s="128"/>
      <c r="WW10" s="128"/>
      <c r="WX10" s="128"/>
      <c r="WY10" s="128"/>
      <c r="WZ10" s="128"/>
      <c r="XA10" s="128"/>
      <c r="XB10" s="128"/>
      <c r="XC10" s="128"/>
      <c r="XD10" s="128"/>
      <c r="XE10" s="128"/>
      <c r="XF10" s="128"/>
      <c r="XG10" s="128"/>
      <c r="XH10" s="128"/>
      <c r="XI10" s="128"/>
      <c r="XJ10" s="128"/>
      <c r="XK10" s="128"/>
      <c r="XL10" s="128"/>
      <c r="XM10" s="128"/>
      <c r="XN10" s="128"/>
      <c r="XO10" s="128"/>
      <c r="XP10" s="128"/>
      <c r="XQ10" s="128"/>
      <c r="XR10" s="128"/>
      <c r="XS10" s="128"/>
      <c r="XT10" s="128"/>
      <c r="XU10" s="128"/>
      <c r="XV10" s="128"/>
      <c r="XW10" s="128"/>
      <c r="XX10" s="128"/>
      <c r="XY10" s="128"/>
      <c r="XZ10" s="128"/>
      <c r="YA10" s="128"/>
      <c r="YB10" s="128"/>
      <c r="YC10" s="128"/>
      <c r="YD10" s="128"/>
      <c r="YE10" s="128"/>
      <c r="YF10" s="128"/>
      <c r="YG10" s="128"/>
      <c r="YH10" s="128"/>
      <c r="YI10" s="128"/>
      <c r="YJ10" s="128"/>
      <c r="YK10" s="128"/>
      <c r="YL10" s="128"/>
      <c r="YM10" s="128"/>
      <c r="YN10" s="128"/>
      <c r="YO10" s="128"/>
      <c r="YP10" s="128"/>
      <c r="YQ10" s="128"/>
      <c r="YR10" s="128"/>
      <c r="YS10" s="128"/>
      <c r="YT10" s="128"/>
      <c r="YU10" s="128"/>
      <c r="YV10" s="128"/>
      <c r="YW10" s="128"/>
      <c r="YX10" s="128"/>
      <c r="YY10" s="128"/>
      <c r="YZ10" s="128"/>
      <c r="ZA10" s="128"/>
      <c r="ZB10" s="128"/>
      <c r="ZC10" s="128"/>
      <c r="ZD10" s="128"/>
      <c r="ZE10" s="128"/>
      <c r="ZF10" s="128"/>
      <c r="ZG10" s="128"/>
      <c r="ZH10" s="128"/>
      <c r="ZI10" s="128"/>
      <c r="ZJ10" s="128"/>
      <c r="ZK10" s="128"/>
      <c r="ZL10" s="128"/>
      <c r="ZM10" s="128"/>
      <c r="ZN10" s="128"/>
      <c r="ZO10" s="128"/>
      <c r="ZP10" s="128"/>
      <c r="ZQ10" s="128"/>
      <c r="ZR10" s="128"/>
      <c r="ZS10" s="128"/>
      <c r="ZT10" s="128"/>
      <c r="ZU10" s="128"/>
      <c r="ZV10" s="128"/>
      <c r="ZW10" s="128"/>
      <c r="ZX10" s="128"/>
      <c r="ZY10" s="128"/>
      <c r="ZZ10" s="128"/>
      <c r="AAA10" s="128"/>
      <c r="AAB10" s="128"/>
      <c r="AAC10" s="128"/>
      <c r="AAD10" s="128"/>
      <c r="AAE10" s="128"/>
      <c r="AAF10" s="128"/>
      <c r="AAG10" s="128"/>
      <c r="AAH10" s="128"/>
      <c r="AAI10" s="128"/>
      <c r="AAJ10" s="128"/>
      <c r="AAK10" s="128"/>
      <c r="AAL10" s="128"/>
      <c r="AAM10" s="128"/>
      <c r="AAN10" s="128"/>
      <c r="AAO10" s="128"/>
      <c r="AAP10" s="128"/>
      <c r="AAQ10" s="128"/>
      <c r="AAR10" s="128"/>
      <c r="AAS10" s="128"/>
      <c r="AAT10" s="128"/>
      <c r="AAU10" s="128"/>
      <c r="AAV10" s="128"/>
      <c r="AAW10" s="128"/>
      <c r="AAX10" s="128"/>
      <c r="AAY10" s="128"/>
      <c r="AAZ10" s="128"/>
      <c r="ABA10" s="128"/>
      <c r="ABB10" s="128"/>
      <c r="ABC10" s="128"/>
      <c r="ABD10" s="128"/>
      <c r="ABE10" s="128"/>
      <c r="ABF10" s="128"/>
      <c r="ABG10" s="128"/>
      <c r="ABH10" s="128"/>
      <c r="ABI10" s="128"/>
      <c r="ABJ10" s="128"/>
      <c r="ABK10" s="128"/>
      <c r="ABL10" s="128"/>
      <c r="ABM10" s="128"/>
      <c r="ABN10" s="128"/>
      <c r="ABO10" s="128"/>
      <c r="ABP10" s="128"/>
      <c r="ABQ10" s="128"/>
      <c r="ABR10" s="128"/>
      <c r="ABS10" s="128"/>
      <c r="ABT10" s="128"/>
      <c r="ABU10" s="128"/>
      <c r="ABV10" s="128"/>
      <c r="ABW10" s="128"/>
      <c r="ABX10" s="128"/>
      <c r="ABY10" s="128"/>
      <c r="ABZ10" s="128"/>
      <c r="ACA10" s="128"/>
      <c r="ACB10" s="128"/>
      <c r="ACC10" s="128"/>
      <c r="ACD10" s="128"/>
      <c r="ACE10" s="128"/>
      <c r="ACF10" s="128"/>
      <c r="ACG10" s="128"/>
      <c r="ACH10" s="128"/>
      <c r="ACI10" s="128"/>
      <c r="ACJ10" s="128"/>
      <c r="ACK10" s="128"/>
      <c r="ACL10" s="128"/>
      <c r="ACM10" s="128"/>
      <c r="ACN10" s="128"/>
      <c r="ACO10" s="128"/>
      <c r="ACP10" s="128"/>
      <c r="ACQ10" s="128"/>
      <c r="ACR10" s="128"/>
      <c r="ACS10" s="128"/>
      <c r="ACT10" s="128"/>
      <c r="ACU10" s="128"/>
      <c r="ACV10" s="128"/>
      <c r="ACW10" s="128"/>
      <c r="ACX10" s="128"/>
      <c r="ACY10" s="128"/>
      <c r="ACZ10" s="128"/>
      <c r="ADA10" s="128"/>
      <c r="ADB10" s="128"/>
      <c r="ADC10" s="128"/>
      <c r="ADD10" s="128"/>
      <c r="ADE10" s="128"/>
      <c r="ADF10" s="128"/>
      <c r="ADG10" s="128"/>
      <c r="ADH10" s="128"/>
      <c r="ADI10" s="128"/>
      <c r="ADJ10" s="128"/>
      <c r="ADK10" s="128"/>
      <c r="ADL10" s="128"/>
      <c r="ADM10" s="128"/>
      <c r="ADN10" s="128"/>
      <c r="ADO10" s="128"/>
      <c r="ADP10" s="128"/>
      <c r="ADQ10" s="128"/>
      <c r="ADR10" s="128"/>
      <c r="ADS10" s="128"/>
      <c r="ADT10" s="128"/>
      <c r="ADU10" s="128"/>
      <c r="ADV10" s="128"/>
      <c r="ADW10" s="128"/>
      <c r="ADX10" s="128"/>
      <c r="ADY10" s="128"/>
      <c r="ADZ10" s="128"/>
      <c r="AEA10" s="128"/>
      <c r="AEB10" s="128"/>
      <c r="AEC10" s="128"/>
      <c r="AED10" s="128"/>
      <c r="AEE10" s="128"/>
      <c r="AEF10" s="128"/>
      <c r="AEG10" s="128"/>
      <c r="AEH10" s="128"/>
      <c r="AEI10" s="128"/>
      <c r="AEJ10" s="128"/>
      <c r="AEK10" s="128"/>
      <c r="AEL10" s="128"/>
      <c r="AEM10" s="128"/>
      <c r="AEN10" s="128"/>
      <c r="AEO10" s="128"/>
      <c r="AEP10" s="128"/>
      <c r="AEQ10" s="128"/>
      <c r="AER10" s="128"/>
      <c r="AES10" s="128"/>
      <c r="AET10" s="128"/>
      <c r="AEU10" s="128"/>
      <c r="AEV10" s="128"/>
      <c r="AEW10" s="128"/>
      <c r="AEX10" s="128"/>
      <c r="AEY10" s="128"/>
      <c r="AEZ10" s="128"/>
      <c r="AFA10" s="128"/>
      <c r="AFB10" s="128"/>
      <c r="AFC10" s="128"/>
      <c r="AFD10" s="128"/>
      <c r="AFE10" s="128"/>
      <c r="AFF10" s="128"/>
      <c r="AFG10" s="128"/>
      <c r="AFH10" s="128"/>
      <c r="AFI10" s="128"/>
      <c r="AFJ10" s="128"/>
      <c r="AFK10" s="128"/>
      <c r="AFL10" s="128"/>
      <c r="AFM10" s="128"/>
      <c r="AFN10" s="128"/>
      <c r="AFO10" s="128"/>
      <c r="AFP10" s="128"/>
      <c r="AFQ10" s="128"/>
      <c r="AFR10" s="128"/>
      <c r="AFS10" s="128"/>
      <c r="AFT10" s="128"/>
      <c r="AFU10" s="128"/>
      <c r="AFV10" s="128"/>
      <c r="AFW10" s="128"/>
      <c r="AFX10" s="128"/>
      <c r="AFY10" s="128"/>
      <c r="AFZ10" s="128"/>
      <c r="AGA10" s="128"/>
      <c r="AGB10" s="128"/>
      <c r="AGC10" s="128"/>
      <c r="AGD10" s="128"/>
      <c r="AGE10" s="128"/>
      <c r="AGF10" s="128"/>
      <c r="AGG10" s="128"/>
      <c r="AGH10" s="128"/>
      <c r="AGI10" s="128"/>
      <c r="AGJ10" s="128"/>
      <c r="AGK10" s="128"/>
      <c r="AGL10" s="128"/>
      <c r="AGM10" s="128"/>
      <c r="AGN10" s="128"/>
      <c r="AGO10" s="128"/>
      <c r="AGP10" s="128"/>
      <c r="AGQ10" s="128"/>
      <c r="AGR10" s="128"/>
      <c r="AGS10" s="128"/>
      <c r="AGT10" s="128"/>
      <c r="AGU10" s="128"/>
      <c r="AGV10" s="128"/>
      <c r="AGW10" s="128"/>
      <c r="AGX10" s="128"/>
      <c r="AGY10" s="128"/>
      <c r="AGZ10" s="128"/>
      <c r="AHA10" s="128"/>
      <c r="AHB10" s="128"/>
      <c r="AHC10" s="128"/>
      <c r="AHD10" s="128"/>
      <c r="AHE10" s="128"/>
      <c r="AHF10" s="128"/>
      <c r="AHG10" s="128"/>
      <c r="AHH10" s="128"/>
      <c r="AHI10" s="128"/>
      <c r="AHJ10" s="128"/>
      <c r="AHK10" s="128"/>
      <c r="AHL10" s="128"/>
      <c r="AHM10" s="128"/>
      <c r="AHN10" s="128"/>
      <c r="AHO10" s="128"/>
      <c r="AHP10" s="128"/>
      <c r="AHQ10" s="128"/>
      <c r="AHR10" s="128"/>
      <c r="AHS10" s="128"/>
      <c r="AHT10" s="128"/>
      <c r="AHU10" s="128"/>
      <c r="AHV10" s="128"/>
      <c r="AHW10" s="128"/>
      <c r="AHX10" s="128"/>
      <c r="AHY10" s="128"/>
      <c r="AHZ10" s="128"/>
      <c r="AIA10" s="128"/>
      <c r="AIB10" s="128"/>
      <c r="AIC10" s="128"/>
      <c r="AID10" s="128"/>
      <c r="AIE10" s="128"/>
      <c r="AIF10" s="128"/>
      <c r="AIG10" s="128"/>
      <c r="AIH10" s="128"/>
      <c r="AII10" s="128"/>
      <c r="AIJ10" s="128"/>
      <c r="AIK10" s="128"/>
      <c r="AIL10" s="128"/>
      <c r="AIM10" s="128"/>
      <c r="AIN10" s="128"/>
      <c r="AIO10" s="128"/>
      <c r="AIP10" s="128"/>
      <c r="AIQ10" s="128"/>
      <c r="AIR10" s="128"/>
      <c r="AIS10" s="128"/>
      <c r="AIT10" s="128"/>
      <c r="AIU10" s="128"/>
      <c r="AIV10" s="128"/>
      <c r="AIW10" s="128"/>
      <c r="AIX10" s="128"/>
      <c r="AIY10" s="128"/>
      <c r="AIZ10" s="128"/>
      <c r="AJA10" s="128"/>
      <c r="AJB10" s="128"/>
      <c r="AJC10" s="128"/>
      <c r="AJD10" s="128"/>
      <c r="AJE10" s="128"/>
      <c r="AJF10" s="128"/>
      <c r="AJG10" s="128"/>
      <c r="AJH10" s="128"/>
      <c r="AJI10" s="128"/>
      <c r="AJJ10" s="128"/>
      <c r="AJK10" s="128"/>
      <c r="AJL10" s="128"/>
      <c r="AJM10" s="128"/>
      <c r="AJN10" s="128"/>
      <c r="AJO10" s="128"/>
      <c r="AJP10" s="128"/>
      <c r="AJQ10" s="128"/>
      <c r="AJR10" s="128"/>
      <c r="AJS10" s="128"/>
      <c r="AJT10" s="128"/>
      <c r="AJU10" s="128"/>
      <c r="AJV10" s="128"/>
      <c r="AJW10" s="128"/>
      <c r="AJX10" s="128"/>
      <c r="AJY10" s="128"/>
      <c r="AJZ10" s="128"/>
      <c r="AKA10" s="128"/>
      <c r="AKB10" s="128"/>
      <c r="AKC10" s="128"/>
      <c r="AKD10" s="128"/>
      <c r="AKE10" s="128"/>
      <c r="AKF10" s="128"/>
      <c r="AKG10" s="128"/>
      <c r="AKH10" s="128"/>
      <c r="AKI10" s="128"/>
      <c r="AKJ10" s="128"/>
      <c r="AKK10" s="128"/>
      <c r="AKL10" s="128"/>
      <c r="AKM10" s="128"/>
      <c r="AKN10" s="128"/>
      <c r="AKO10" s="128"/>
      <c r="AKP10" s="128"/>
      <c r="AKQ10" s="128"/>
      <c r="AKR10" s="128"/>
      <c r="AKS10" s="128"/>
      <c r="AKT10" s="128"/>
      <c r="AKU10" s="128"/>
      <c r="AKV10" s="128"/>
      <c r="AKW10" s="128"/>
      <c r="AKX10" s="128"/>
      <c r="AKY10" s="128"/>
      <c r="AKZ10" s="128"/>
      <c r="ALA10" s="128"/>
      <c r="ALB10" s="128"/>
      <c r="ALC10" s="128"/>
      <c r="ALD10" s="128"/>
      <c r="ALE10" s="128"/>
      <c r="ALF10" s="128"/>
      <c r="ALG10" s="128"/>
      <c r="ALH10" s="128"/>
      <c r="ALI10" s="128"/>
      <c r="ALJ10" s="128"/>
      <c r="ALK10" s="128"/>
      <c r="ALL10" s="128"/>
      <c r="ALM10" s="128"/>
      <c r="ALN10" s="128"/>
      <c r="ALO10" s="128"/>
      <c r="ALP10" s="128"/>
      <c r="ALQ10" s="128"/>
      <c r="ALR10" s="128"/>
      <c r="ALS10" s="128"/>
      <c r="ALT10" s="128"/>
      <c r="ALU10" s="128"/>
      <c r="ALV10" s="128"/>
      <c r="ALW10" s="128"/>
      <c r="ALX10" s="128"/>
      <c r="ALY10" s="128"/>
      <c r="ALZ10" s="128"/>
      <c r="AMA10" s="128"/>
      <c r="AMB10" s="128"/>
      <c r="AMC10" s="128"/>
      <c r="AMD10" s="128"/>
      <c r="AME10" s="128"/>
      <c r="AMF10" s="128"/>
      <c r="AMG10" s="128"/>
      <c r="AMH10" s="128"/>
      <c r="AMI10" s="128"/>
      <c r="AMJ10" s="128"/>
      <c r="AMK10" s="128"/>
    </row>
    <row r="11" spans="1:1025" s="256" customFormat="1" ht="13.5" customHeight="1" x14ac:dyDescent="0.25">
      <c r="A11" s="331" t="s">
        <v>14</v>
      </c>
      <c r="B11" s="332"/>
      <c r="C11" s="332"/>
      <c r="D11" s="332"/>
      <c r="E11" s="333"/>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c r="CC11" s="255"/>
      <c r="CD11" s="255"/>
      <c r="CE11" s="255"/>
      <c r="CF11" s="255"/>
      <c r="CG11" s="255"/>
      <c r="CH11" s="255"/>
      <c r="CI11" s="255"/>
      <c r="CJ11" s="255"/>
      <c r="CK11" s="255"/>
      <c r="CL11" s="255"/>
      <c r="CM11" s="255"/>
      <c r="CN11" s="255"/>
      <c r="CO11" s="255"/>
      <c r="CP11" s="255"/>
      <c r="CQ11" s="255"/>
      <c r="CR11" s="255"/>
      <c r="CS11" s="255"/>
      <c r="CT11" s="255"/>
      <c r="CU11" s="255"/>
      <c r="CV11" s="255"/>
      <c r="CW11" s="255"/>
      <c r="CX11" s="255"/>
      <c r="CY11" s="255"/>
      <c r="CZ11" s="255"/>
      <c r="DA11" s="255"/>
      <c r="DB11" s="255"/>
      <c r="DC11" s="255"/>
      <c r="DD11" s="255"/>
      <c r="DE11" s="255"/>
      <c r="DF11" s="255"/>
      <c r="DG11" s="255"/>
      <c r="DH11" s="255"/>
      <c r="DI11" s="255"/>
      <c r="DJ11" s="255"/>
      <c r="DK11" s="255"/>
      <c r="DL11" s="255"/>
      <c r="DM11" s="255"/>
      <c r="DN11" s="255"/>
      <c r="DO11" s="255"/>
      <c r="DP11" s="255"/>
      <c r="DQ11" s="255"/>
      <c r="DR11" s="255"/>
      <c r="DS11" s="255"/>
      <c r="DT11" s="255"/>
      <c r="DU11" s="255"/>
      <c r="DV11" s="255"/>
      <c r="DW11" s="255"/>
      <c r="DX11" s="255"/>
      <c r="DY11" s="255"/>
      <c r="DZ11" s="255"/>
      <c r="EA11" s="255"/>
      <c r="EB11" s="255"/>
      <c r="EC11" s="255"/>
      <c r="ED11" s="255"/>
      <c r="EE11" s="255"/>
      <c r="EF11" s="255"/>
      <c r="EG11" s="255"/>
      <c r="EH11" s="255"/>
      <c r="EI11" s="255"/>
      <c r="EJ11" s="255"/>
      <c r="EK11" s="255"/>
      <c r="EL11" s="255"/>
      <c r="EM11" s="255"/>
      <c r="EN11" s="255"/>
      <c r="EO11" s="255"/>
      <c r="EP11" s="255"/>
      <c r="EQ11" s="255"/>
      <c r="ER11" s="255"/>
      <c r="ES11" s="255"/>
      <c r="ET11" s="255"/>
      <c r="EU11" s="255"/>
      <c r="EV11" s="255"/>
      <c r="EW11" s="255"/>
      <c r="EX11" s="255"/>
      <c r="EY11" s="255"/>
      <c r="EZ11" s="255"/>
      <c r="FA11" s="255"/>
      <c r="FB11" s="255"/>
      <c r="FC11" s="255"/>
      <c r="FD11" s="255"/>
      <c r="FE11" s="255"/>
      <c r="FF11" s="255"/>
      <c r="FG11" s="255"/>
      <c r="FH11" s="255"/>
      <c r="FI11" s="255"/>
      <c r="FJ11" s="255"/>
      <c r="FK11" s="255"/>
      <c r="FL11" s="255"/>
      <c r="FM11" s="255"/>
      <c r="FN11" s="255"/>
      <c r="FO11" s="255"/>
      <c r="FP11" s="255"/>
      <c r="FQ11" s="255"/>
      <c r="FR11" s="255"/>
      <c r="FS11" s="255"/>
      <c r="FT11" s="255"/>
      <c r="FU11" s="255"/>
      <c r="FV11" s="255"/>
      <c r="FW11" s="255"/>
      <c r="FX11" s="255"/>
      <c r="FY11" s="255"/>
      <c r="FZ11" s="255"/>
      <c r="GA11" s="255"/>
      <c r="GB11" s="255"/>
      <c r="GC11" s="255"/>
      <c r="GD11" s="255"/>
      <c r="GE11" s="255"/>
      <c r="GF11" s="255"/>
      <c r="GG11" s="255"/>
      <c r="GH11" s="255"/>
      <c r="GI11" s="255"/>
      <c r="GJ11" s="255"/>
      <c r="GK11" s="255"/>
      <c r="GL11" s="255"/>
      <c r="GM11" s="255"/>
      <c r="GN11" s="255"/>
      <c r="GO11" s="255"/>
      <c r="GP11" s="255"/>
      <c r="GQ11" s="255"/>
      <c r="GR11" s="255"/>
      <c r="GS11" s="255"/>
      <c r="GT11" s="255"/>
      <c r="GU11" s="255"/>
      <c r="GV11" s="255"/>
      <c r="GW11" s="255"/>
      <c r="GX11" s="255"/>
      <c r="GY11" s="255"/>
      <c r="GZ11" s="255"/>
      <c r="HA11" s="255"/>
      <c r="HB11" s="255"/>
      <c r="HC11" s="255"/>
      <c r="HD11" s="255"/>
      <c r="HE11" s="255"/>
      <c r="HF11" s="255"/>
      <c r="HG11" s="255"/>
      <c r="HH11" s="255"/>
      <c r="HI11" s="255"/>
      <c r="HJ11" s="255"/>
      <c r="HK11" s="255"/>
      <c r="HL11" s="255"/>
      <c r="HM11" s="255"/>
      <c r="HN11" s="255"/>
      <c r="HO11" s="255"/>
      <c r="HP11" s="255"/>
      <c r="HQ11" s="255"/>
      <c r="HR11" s="255"/>
      <c r="HS11" s="255"/>
      <c r="HT11" s="255"/>
      <c r="HU11" s="255"/>
      <c r="HV11" s="255"/>
      <c r="HW11" s="255"/>
      <c r="HX11" s="255"/>
      <c r="HY11" s="255"/>
      <c r="HZ11" s="255"/>
      <c r="IA11" s="255"/>
      <c r="IB11" s="255"/>
      <c r="IC11" s="255"/>
      <c r="ID11" s="255"/>
      <c r="IE11" s="255"/>
      <c r="IF11" s="255"/>
      <c r="IG11" s="255"/>
      <c r="IH11" s="255"/>
      <c r="II11" s="255"/>
      <c r="IJ11" s="255"/>
      <c r="IK11" s="255"/>
      <c r="IL11" s="255"/>
      <c r="IM11" s="255"/>
      <c r="IN11" s="255"/>
      <c r="IO11" s="255"/>
      <c r="IP11" s="255"/>
      <c r="IQ11" s="255"/>
      <c r="IR11" s="255"/>
      <c r="IS11" s="255"/>
      <c r="IT11" s="255"/>
      <c r="IU11" s="255"/>
      <c r="IV11" s="255"/>
      <c r="IW11" s="255"/>
      <c r="IX11" s="255"/>
      <c r="IY11" s="255"/>
      <c r="IZ11" s="255"/>
      <c r="JA11" s="255"/>
      <c r="JB11" s="255"/>
      <c r="JC11" s="255"/>
      <c r="JD11" s="255"/>
      <c r="JE11" s="255"/>
      <c r="JF11" s="255"/>
      <c r="JG11" s="255"/>
      <c r="JH11" s="255"/>
      <c r="JI11" s="255"/>
      <c r="JJ11" s="255"/>
      <c r="JK11" s="255"/>
      <c r="JL11" s="255"/>
      <c r="JM11" s="255"/>
      <c r="JN11" s="255"/>
      <c r="JO11" s="255"/>
      <c r="JP11" s="255"/>
      <c r="JQ11" s="255"/>
      <c r="JR11" s="255"/>
      <c r="JS11" s="255"/>
      <c r="JT11" s="255"/>
      <c r="JU11" s="255"/>
      <c r="JV11" s="255"/>
      <c r="JW11" s="255"/>
      <c r="JX11" s="255"/>
      <c r="JY11" s="255"/>
      <c r="JZ11" s="255"/>
      <c r="KA11" s="255"/>
      <c r="KB11" s="255"/>
      <c r="KC11" s="255"/>
      <c r="KD11" s="255"/>
      <c r="KE11" s="255"/>
      <c r="KF11" s="255"/>
      <c r="KG11" s="255"/>
      <c r="KH11" s="255"/>
      <c r="KI11" s="255"/>
      <c r="KJ11" s="255"/>
      <c r="KK11" s="255"/>
      <c r="KL11" s="255"/>
      <c r="KM11" s="255"/>
      <c r="KN11" s="255"/>
      <c r="KO11" s="255"/>
      <c r="KP11" s="255"/>
      <c r="KQ11" s="255"/>
      <c r="KR11" s="255"/>
      <c r="KS11" s="255"/>
      <c r="KT11" s="255"/>
      <c r="KU11" s="255"/>
      <c r="KV11" s="255"/>
      <c r="KW11" s="255"/>
      <c r="KX11" s="255"/>
      <c r="KY11" s="255"/>
      <c r="KZ11" s="255"/>
      <c r="LA11" s="255"/>
      <c r="LB11" s="255"/>
      <c r="LC11" s="255"/>
      <c r="LD11" s="255"/>
      <c r="LE11" s="255"/>
      <c r="LF11" s="255"/>
      <c r="LG11" s="255"/>
      <c r="LH11" s="255"/>
      <c r="LI11" s="255"/>
      <c r="LJ11" s="255"/>
      <c r="LK11" s="255"/>
      <c r="LL11" s="255"/>
      <c r="LM11" s="255"/>
      <c r="LN11" s="255"/>
      <c r="LO11" s="255"/>
      <c r="LP11" s="255"/>
      <c r="LQ11" s="255"/>
      <c r="LR11" s="255"/>
      <c r="LS11" s="255"/>
      <c r="LT11" s="255"/>
      <c r="LU11" s="255"/>
      <c r="LV11" s="255"/>
      <c r="LW11" s="255"/>
      <c r="LX11" s="255"/>
      <c r="LY11" s="255"/>
      <c r="LZ11" s="255"/>
      <c r="MA11" s="255"/>
      <c r="MB11" s="255"/>
      <c r="MC11" s="255"/>
      <c r="MD11" s="255"/>
      <c r="ME11" s="255"/>
      <c r="MF11" s="255"/>
      <c r="MG11" s="255"/>
      <c r="MH11" s="255"/>
      <c r="MI11" s="255"/>
      <c r="MJ11" s="255"/>
      <c r="MK11" s="255"/>
      <c r="ML11" s="255"/>
      <c r="MM11" s="255"/>
      <c r="MN11" s="255"/>
      <c r="MO11" s="255"/>
      <c r="MP11" s="255"/>
      <c r="MQ11" s="255"/>
      <c r="MR11" s="255"/>
      <c r="MS11" s="255"/>
      <c r="MT11" s="255"/>
      <c r="MU11" s="255"/>
      <c r="MV11" s="255"/>
      <c r="MW11" s="255"/>
      <c r="MX11" s="255"/>
      <c r="MY11" s="255"/>
      <c r="MZ11" s="255"/>
      <c r="NA11" s="255"/>
      <c r="NB11" s="255"/>
      <c r="NC11" s="255"/>
      <c r="ND11" s="255"/>
      <c r="NE11" s="255"/>
      <c r="NF11" s="255"/>
      <c r="NG11" s="255"/>
      <c r="NH11" s="255"/>
      <c r="NI11" s="255"/>
      <c r="NJ11" s="255"/>
      <c r="NK11" s="255"/>
      <c r="NL11" s="255"/>
      <c r="NM11" s="255"/>
      <c r="NN11" s="255"/>
      <c r="NO11" s="255"/>
      <c r="NP11" s="255"/>
      <c r="NQ11" s="255"/>
      <c r="NR11" s="255"/>
      <c r="NS11" s="255"/>
      <c r="NT11" s="255"/>
      <c r="NU11" s="255"/>
      <c r="NV11" s="255"/>
      <c r="NW11" s="255"/>
      <c r="NX11" s="255"/>
      <c r="NY11" s="255"/>
      <c r="NZ11" s="255"/>
      <c r="OA11" s="255"/>
      <c r="OB11" s="255"/>
      <c r="OC11" s="255"/>
      <c r="OD11" s="255"/>
      <c r="OE11" s="255"/>
      <c r="OF11" s="255"/>
      <c r="OG11" s="255"/>
      <c r="OH11" s="255"/>
      <c r="OI11" s="255"/>
      <c r="OJ11" s="255"/>
      <c r="OK11" s="255"/>
      <c r="OL11" s="255"/>
      <c r="OM11" s="255"/>
      <c r="ON11" s="255"/>
      <c r="OO11" s="255"/>
      <c r="OP11" s="255"/>
      <c r="OQ11" s="255"/>
      <c r="OR11" s="255"/>
      <c r="OS11" s="255"/>
      <c r="OT11" s="255"/>
      <c r="OU11" s="255"/>
      <c r="OV11" s="255"/>
      <c r="OW11" s="255"/>
      <c r="OX11" s="255"/>
      <c r="OY11" s="255"/>
      <c r="OZ11" s="255"/>
      <c r="PA11" s="255"/>
      <c r="PB11" s="255"/>
      <c r="PC11" s="255"/>
      <c r="PD11" s="255"/>
      <c r="PE11" s="255"/>
      <c r="PF11" s="255"/>
      <c r="PG11" s="255"/>
      <c r="PH11" s="255"/>
      <c r="PI11" s="255"/>
      <c r="PJ11" s="255"/>
      <c r="PK11" s="255"/>
      <c r="PL11" s="255"/>
      <c r="PM11" s="255"/>
      <c r="PN11" s="255"/>
      <c r="PO11" s="255"/>
      <c r="PP11" s="255"/>
      <c r="PQ11" s="255"/>
      <c r="PR11" s="255"/>
      <c r="PS11" s="255"/>
      <c r="PT11" s="255"/>
      <c r="PU11" s="255"/>
      <c r="PV11" s="255"/>
      <c r="PW11" s="255"/>
      <c r="PX11" s="255"/>
      <c r="PY11" s="255"/>
      <c r="PZ11" s="255"/>
      <c r="QA11" s="255"/>
      <c r="QB11" s="255"/>
      <c r="QC11" s="255"/>
      <c r="QD11" s="255"/>
      <c r="QE11" s="255"/>
      <c r="QF11" s="255"/>
      <c r="QG11" s="255"/>
      <c r="QH11" s="255"/>
      <c r="QI11" s="255"/>
      <c r="QJ11" s="255"/>
      <c r="QK11" s="255"/>
      <c r="QL11" s="255"/>
      <c r="QM11" s="255"/>
      <c r="QN11" s="255"/>
      <c r="QO11" s="255"/>
      <c r="QP11" s="255"/>
      <c r="QQ11" s="255"/>
      <c r="QR11" s="255"/>
      <c r="QS11" s="255"/>
      <c r="QT11" s="255"/>
      <c r="QU11" s="255"/>
      <c r="QV11" s="255"/>
      <c r="QW11" s="255"/>
      <c r="QX11" s="255"/>
      <c r="QY11" s="255"/>
      <c r="QZ11" s="255"/>
      <c r="RA11" s="255"/>
      <c r="RB11" s="255"/>
      <c r="RC11" s="255"/>
      <c r="RD11" s="255"/>
      <c r="RE11" s="255"/>
      <c r="RF11" s="255"/>
      <c r="RG11" s="255"/>
      <c r="RH11" s="255"/>
      <c r="RI11" s="255"/>
      <c r="RJ11" s="255"/>
      <c r="RK11" s="255"/>
      <c r="RL11" s="255"/>
      <c r="RM11" s="255"/>
      <c r="RN11" s="255"/>
      <c r="RO11" s="255"/>
      <c r="RP11" s="255"/>
      <c r="RQ11" s="255"/>
      <c r="RR11" s="255"/>
      <c r="RS11" s="255"/>
      <c r="RT11" s="255"/>
      <c r="RU11" s="255"/>
      <c r="RV11" s="255"/>
      <c r="RW11" s="255"/>
      <c r="RX11" s="255"/>
      <c r="RY11" s="255"/>
      <c r="RZ11" s="255"/>
      <c r="SA11" s="255"/>
      <c r="SB11" s="255"/>
      <c r="SC11" s="255"/>
      <c r="SD11" s="255"/>
      <c r="SE11" s="255"/>
      <c r="SF11" s="255"/>
      <c r="SG11" s="255"/>
      <c r="SH11" s="255"/>
      <c r="SI11" s="255"/>
      <c r="SJ11" s="255"/>
      <c r="SK11" s="255"/>
      <c r="SL11" s="255"/>
      <c r="SM11" s="255"/>
      <c r="SN11" s="255"/>
      <c r="SO11" s="255"/>
      <c r="SP11" s="255"/>
      <c r="SQ11" s="255"/>
      <c r="SR11" s="255"/>
      <c r="SS11" s="255"/>
      <c r="ST11" s="255"/>
      <c r="SU11" s="255"/>
      <c r="SV11" s="255"/>
      <c r="SW11" s="255"/>
      <c r="SX11" s="255"/>
      <c r="SY11" s="255"/>
      <c r="SZ11" s="255"/>
      <c r="TA11" s="255"/>
      <c r="TB11" s="255"/>
      <c r="TC11" s="255"/>
      <c r="TD11" s="255"/>
      <c r="TE11" s="255"/>
      <c r="TF11" s="255"/>
      <c r="TG11" s="255"/>
      <c r="TH11" s="255"/>
      <c r="TI11" s="255"/>
      <c r="TJ11" s="255"/>
      <c r="TK11" s="255"/>
      <c r="TL11" s="255"/>
      <c r="TM11" s="255"/>
      <c r="TN11" s="255"/>
      <c r="TO11" s="255"/>
      <c r="TP11" s="255"/>
      <c r="TQ11" s="255"/>
      <c r="TR11" s="255"/>
      <c r="TS11" s="255"/>
      <c r="TT11" s="255"/>
      <c r="TU11" s="255"/>
      <c r="TV11" s="255"/>
      <c r="TW11" s="255"/>
      <c r="TX11" s="255"/>
      <c r="TY11" s="255"/>
      <c r="TZ11" s="255"/>
      <c r="UA11" s="255"/>
      <c r="UB11" s="255"/>
      <c r="UC11" s="255"/>
      <c r="UD11" s="255"/>
      <c r="UE11" s="255"/>
      <c r="UF11" s="255"/>
      <c r="UG11" s="255"/>
      <c r="UH11" s="255"/>
      <c r="UI11" s="255"/>
      <c r="UJ11" s="255"/>
      <c r="UK11" s="255"/>
      <c r="UL11" s="255"/>
      <c r="UM11" s="255"/>
      <c r="UN11" s="255"/>
      <c r="UO11" s="255"/>
      <c r="UP11" s="255"/>
      <c r="UQ11" s="255"/>
      <c r="UR11" s="255"/>
      <c r="US11" s="255"/>
      <c r="UT11" s="255"/>
      <c r="UU11" s="255"/>
      <c r="UV11" s="255"/>
      <c r="UW11" s="255"/>
      <c r="UX11" s="255"/>
      <c r="UY11" s="255"/>
      <c r="UZ11" s="255"/>
      <c r="VA11" s="255"/>
      <c r="VB11" s="255"/>
      <c r="VC11" s="255"/>
      <c r="VD11" s="255"/>
      <c r="VE11" s="255"/>
      <c r="VF11" s="255"/>
      <c r="VG11" s="255"/>
      <c r="VH11" s="255"/>
      <c r="VI11" s="255"/>
      <c r="VJ11" s="255"/>
      <c r="VK11" s="255"/>
      <c r="VL11" s="255"/>
      <c r="VM11" s="255"/>
      <c r="VN11" s="255"/>
      <c r="VO11" s="255"/>
      <c r="VP11" s="255"/>
      <c r="VQ11" s="255"/>
      <c r="VR11" s="255"/>
      <c r="VS11" s="255"/>
      <c r="VT11" s="255"/>
      <c r="VU11" s="255"/>
      <c r="VV11" s="255"/>
      <c r="VW11" s="255"/>
      <c r="VX11" s="255"/>
      <c r="VY11" s="255"/>
      <c r="VZ11" s="255"/>
      <c r="WA11" s="255"/>
      <c r="WB11" s="255"/>
      <c r="WC11" s="255"/>
      <c r="WD11" s="255"/>
      <c r="WE11" s="255"/>
      <c r="WF11" s="255"/>
      <c r="WG11" s="255"/>
      <c r="WH11" s="255"/>
      <c r="WI11" s="255"/>
      <c r="WJ11" s="255"/>
      <c r="WK11" s="255"/>
      <c r="WL11" s="255"/>
      <c r="WM11" s="255"/>
      <c r="WN11" s="255"/>
      <c r="WO11" s="255"/>
      <c r="WP11" s="255"/>
      <c r="WQ11" s="255"/>
      <c r="WR11" s="255"/>
      <c r="WS11" s="255"/>
      <c r="WT11" s="255"/>
      <c r="WU11" s="255"/>
      <c r="WV11" s="255"/>
      <c r="WW11" s="255"/>
      <c r="WX11" s="255"/>
      <c r="WY11" s="255"/>
      <c r="WZ11" s="255"/>
      <c r="XA11" s="255"/>
      <c r="XB11" s="255"/>
      <c r="XC11" s="255"/>
      <c r="XD11" s="255"/>
      <c r="XE11" s="255"/>
      <c r="XF11" s="255"/>
      <c r="XG11" s="255"/>
      <c r="XH11" s="255"/>
      <c r="XI11" s="255"/>
      <c r="XJ11" s="255"/>
      <c r="XK11" s="255"/>
      <c r="XL11" s="255"/>
      <c r="XM11" s="255"/>
      <c r="XN11" s="255"/>
      <c r="XO11" s="255"/>
      <c r="XP11" s="255"/>
      <c r="XQ11" s="255"/>
      <c r="XR11" s="255"/>
      <c r="XS11" s="255"/>
      <c r="XT11" s="255"/>
      <c r="XU11" s="255"/>
      <c r="XV11" s="255"/>
      <c r="XW11" s="255"/>
      <c r="XX11" s="255"/>
      <c r="XY11" s="255"/>
      <c r="XZ11" s="255"/>
      <c r="YA11" s="255"/>
      <c r="YB11" s="255"/>
      <c r="YC11" s="255"/>
      <c r="YD11" s="255"/>
      <c r="YE11" s="255"/>
      <c r="YF11" s="255"/>
      <c r="YG11" s="255"/>
      <c r="YH11" s="255"/>
      <c r="YI11" s="255"/>
      <c r="YJ11" s="255"/>
      <c r="YK11" s="255"/>
      <c r="YL11" s="255"/>
      <c r="YM11" s="255"/>
      <c r="YN11" s="255"/>
      <c r="YO11" s="255"/>
      <c r="YP11" s="255"/>
      <c r="YQ11" s="255"/>
      <c r="YR11" s="255"/>
      <c r="YS11" s="255"/>
      <c r="YT11" s="255"/>
      <c r="YU11" s="255"/>
      <c r="YV11" s="255"/>
      <c r="YW11" s="255"/>
      <c r="YX11" s="255"/>
      <c r="YY11" s="255"/>
      <c r="YZ11" s="255"/>
      <c r="ZA11" s="255"/>
      <c r="ZB11" s="255"/>
      <c r="ZC11" s="255"/>
      <c r="ZD11" s="255"/>
      <c r="ZE11" s="255"/>
      <c r="ZF11" s="255"/>
      <c r="ZG11" s="255"/>
      <c r="ZH11" s="255"/>
      <c r="ZI11" s="255"/>
      <c r="ZJ11" s="255"/>
      <c r="ZK11" s="255"/>
      <c r="ZL11" s="255"/>
      <c r="ZM11" s="255"/>
      <c r="ZN11" s="255"/>
      <c r="ZO11" s="255"/>
      <c r="ZP11" s="255"/>
      <c r="ZQ11" s="255"/>
      <c r="ZR11" s="255"/>
      <c r="ZS11" s="255"/>
      <c r="ZT11" s="255"/>
      <c r="ZU11" s="255"/>
      <c r="ZV11" s="255"/>
      <c r="ZW11" s="255"/>
      <c r="ZX11" s="255"/>
      <c r="ZY11" s="255"/>
      <c r="ZZ11" s="255"/>
      <c r="AAA11" s="255"/>
      <c r="AAB11" s="255"/>
      <c r="AAC11" s="255"/>
      <c r="AAD11" s="255"/>
      <c r="AAE11" s="255"/>
      <c r="AAF11" s="255"/>
      <c r="AAG11" s="255"/>
      <c r="AAH11" s="255"/>
      <c r="AAI11" s="255"/>
      <c r="AAJ11" s="255"/>
      <c r="AAK11" s="255"/>
      <c r="AAL11" s="255"/>
      <c r="AAM11" s="255"/>
      <c r="AAN11" s="255"/>
      <c r="AAO11" s="255"/>
      <c r="AAP11" s="255"/>
      <c r="AAQ11" s="255"/>
      <c r="AAR11" s="255"/>
      <c r="AAS11" s="255"/>
      <c r="AAT11" s="255"/>
      <c r="AAU11" s="255"/>
      <c r="AAV11" s="255"/>
      <c r="AAW11" s="255"/>
      <c r="AAX11" s="255"/>
      <c r="AAY11" s="255"/>
      <c r="AAZ11" s="255"/>
      <c r="ABA11" s="255"/>
      <c r="ABB11" s="255"/>
      <c r="ABC11" s="255"/>
      <c r="ABD11" s="255"/>
      <c r="ABE11" s="255"/>
      <c r="ABF11" s="255"/>
      <c r="ABG11" s="255"/>
      <c r="ABH11" s="255"/>
      <c r="ABI11" s="255"/>
      <c r="ABJ11" s="255"/>
      <c r="ABK11" s="255"/>
      <c r="ABL11" s="255"/>
      <c r="ABM11" s="255"/>
      <c r="ABN11" s="255"/>
      <c r="ABO11" s="255"/>
      <c r="ABP11" s="255"/>
      <c r="ABQ11" s="255"/>
      <c r="ABR11" s="255"/>
      <c r="ABS11" s="255"/>
      <c r="ABT11" s="255"/>
      <c r="ABU11" s="255"/>
      <c r="ABV11" s="255"/>
      <c r="ABW11" s="255"/>
      <c r="ABX11" s="255"/>
      <c r="ABY11" s="255"/>
      <c r="ABZ11" s="255"/>
      <c r="ACA11" s="255"/>
      <c r="ACB11" s="255"/>
      <c r="ACC11" s="255"/>
      <c r="ACD11" s="255"/>
      <c r="ACE11" s="255"/>
      <c r="ACF11" s="255"/>
      <c r="ACG11" s="255"/>
      <c r="ACH11" s="255"/>
      <c r="ACI11" s="255"/>
      <c r="ACJ11" s="255"/>
      <c r="ACK11" s="255"/>
      <c r="ACL11" s="255"/>
      <c r="ACM11" s="255"/>
      <c r="ACN11" s="255"/>
      <c r="ACO11" s="255"/>
      <c r="ACP11" s="255"/>
      <c r="ACQ11" s="255"/>
      <c r="ACR11" s="255"/>
      <c r="ACS11" s="255"/>
      <c r="ACT11" s="255"/>
      <c r="ACU11" s="255"/>
      <c r="ACV11" s="255"/>
      <c r="ACW11" s="255"/>
      <c r="ACX11" s="255"/>
      <c r="ACY11" s="255"/>
      <c r="ACZ11" s="255"/>
      <c r="ADA11" s="255"/>
      <c r="ADB11" s="255"/>
      <c r="ADC11" s="255"/>
      <c r="ADD11" s="255"/>
      <c r="ADE11" s="255"/>
      <c r="ADF11" s="255"/>
      <c r="ADG11" s="255"/>
      <c r="ADH11" s="255"/>
      <c r="ADI11" s="255"/>
      <c r="ADJ11" s="255"/>
      <c r="ADK11" s="255"/>
      <c r="ADL11" s="255"/>
      <c r="ADM11" s="255"/>
      <c r="ADN11" s="255"/>
      <c r="ADO11" s="255"/>
      <c r="ADP11" s="255"/>
      <c r="ADQ11" s="255"/>
      <c r="ADR11" s="255"/>
      <c r="ADS11" s="255"/>
      <c r="ADT11" s="255"/>
      <c r="ADU11" s="255"/>
      <c r="ADV11" s="255"/>
      <c r="ADW11" s="255"/>
      <c r="ADX11" s="255"/>
      <c r="ADY11" s="255"/>
      <c r="ADZ11" s="255"/>
      <c r="AEA11" s="255"/>
      <c r="AEB11" s="255"/>
      <c r="AEC11" s="255"/>
      <c r="AED11" s="255"/>
      <c r="AEE11" s="255"/>
      <c r="AEF11" s="255"/>
      <c r="AEG11" s="255"/>
      <c r="AEH11" s="255"/>
      <c r="AEI11" s="255"/>
      <c r="AEJ11" s="255"/>
      <c r="AEK11" s="255"/>
      <c r="AEL11" s="255"/>
      <c r="AEM11" s="255"/>
      <c r="AEN11" s="255"/>
      <c r="AEO11" s="255"/>
      <c r="AEP11" s="255"/>
      <c r="AEQ11" s="255"/>
      <c r="AER11" s="255"/>
      <c r="AES11" s="255"/>
      <c r="AET11" s="255"/>
      <c r="AEU11" s="255"/>
      <c r="AEV11" s="255"/>
      <c r="AEW11" s="255"/>
      <c r="AEX11" s="255"/>
      <c r="AEY11" s="255"/>
      <c r="AEZ11" s="255"/>
      <c r="AFA11" s="255"/>
      <c r="AFB11" s="255"/>
      <c r="AFC11" s="255"/>
      <c r="AFD11" s="255"/>
      <c r="AFE11" s="255"/>
      <c r="AFF11" s="255"/>
      <c r="AFG11" s="255"/>
      <c r="AFH11" s="255"/>
      <c r="AFI11" s="255"/>
      <c r="AFJ11" s="255"/>
      <c r="AFK11" s="255"/>
      <c r="AFL11" s="255"/>
      <c r="AFM11" s="255"/>
      <c r="AFN11" s="255"/>
      <c r="AFO11" s="255"/>
      <c r="AFP11" s="255"/>
      <c r="AFQ11" s="255"/>
      <c r="AFR11" s="255"/>
      <c r="AFS11" s="255"/>
      <c r="AFT11" s="255"/>
      <c r="AFU11" s="255"/>
      <c r="AFV11" s="255"/>
      <c r="AFW11" s="255"/>
      <c r="AFX11" s="255"/>
      <c r="AFY11" s="255"/>
      <c r="AFZ11" s="255"/>
      <c r="AGA11" s="255"/>
      <c r="AGB11" s="255"/>
      <c r="AGC11" s="255"/>
      <c r="AGD11" s="255"/>
      <c r="AGE11" s="255"/>
      <c r="AGF11" s="255"/>
      <c r="AGG11" s="255"/>
      <c r="AGH11" s="255"/>
      <c r="AGI11" s="255"/>
      <c r="AGJ11" s="255"/>
      <c r="AGK11" s="255"/>
      <c r="AGL11" s="255"/>
      <c r="AGM11" s="255"/>
      <c r="AGN11" s="255"/>
      <c r="AGO11" s="255"/>
      <c r="AGP11" s="255"/>
      <c r="AGQ11" s="255"/>
      <c r="AGR11" s="255"/>
      <c r="AGS11" s="255"/>
      <c r="AGT11" s="255"/>
      <c r="AGU11" s="255"/>
      <c r="AGV11" s="255"/>
      <c r="AGW11" s="255"/>
      <c r="AGX11" s="255"/>
      <c r="AGY11" s="255"/>
      <c r="AGZ11" s="255"/>
      <c r="AHA11" s="255"/>
      <c r="AHB11" s="255"/>
      <c r="AHC11" s="255"/>
      <c r="AHD11" s="255"/>
      <c r="AHE11" s="255"/>
      <c r="AHF11" s="255"/>
      <c r="AHG11" s="255"/>
      <c r="AHH11" s="255"/>
      <c r="AHI11" s="255"/>
      <c r="AHJ11" s="255"/>
      <c r="AHK11" s="255"/>
      <c r="AHL11" s="255"/>
      <c r="AHM11" s="255"/>
      <c r="AHN11" s="255"/>
      <c r="AHO11" s="255"/>
      <c r="AHP11" s="255"/>
      <c r="AHQ11" s="255"/>
      <c r="AHR11" s="255"/>
      <c r="AHS11" s="255"/>
      <c r="AHT11" s="255"/>
      <c r="AHU11" s="255"/>
      <c r="AHV11" s="255"/>
      <c r="AHW11" s="255"/>
      <c r="AHX11" s="255"/>
      <c r="AHY11" s="255"/>
      <c r="AHZ11" s="255"/>
      <c r="AIA11" s="255"/>
      <c r="AIB11" s="255"/>
      <c r="AIC11" s="255"/>
      <c r="AID11" s="255"/>
      <c r="AIE11" s="255"/>
      <c r="AIF11" s="255"/>
      <c r="AIG11" s="255"/>
      <c r="AIH11" s="255"/>
      <c r="AII11" s="255"/>
      <c r="AIJ11" s="255"/>
      <c r="AIK11" s="255"/>
      <c r="AIL11" s="255"/>
      <c r="AIM11" s="255"/>
      <c r="AIN11" s="255"/>
      <c r="AIO11" s="255"/>
      <c r="AIP11" s="255"/>
      <c r="AIQ11" s="255"/>
      <c r="AIR11" s="255"/>
      <c r="AIS11" s="255"/>
      <c r="AIT11" s="255"/>
      <c r="AIU11" s="255"/>
      <c r="AIV11" s="255"/>
      <c r="AIW11" s="255"/>
      <c r="AIX11" s="255"/>
      <c r="AIY11" s="255"/>
      <c r="AIZ11" s="255"/>
      <c r="AJA11" s="255"/>
      <c r="AJB11" s="255"/>
      <c r="AJC11" s="255"/>
      <c r="AJD11" s="255"/>
      <c r="AJE11" s="255"/>
      <c r="AJF11" s="255"/>
      <c r="AJG11" s="255"/>
      <c r="AJH11" s="255"/>
      <c r="AJI11" s="255"/>
      <c r="AJJ11" s="255"/>
      <c r="AJK11" s="255"/>
      <c r="AJL11" s="255"/>
      <c r="AJM11" s="255"/>
      <c r="AJN11" s="255"/>
      <c r="AJO11" s="255"/>
      <c r="AJP11" s="255"/>
      <c r="AJQ11" s="255"/>
      <c r="AJR11" s="255"/>
      <c r="AJS11" s="255"/>
      <c r="AJT11" s="255"/>
      <c r="AJU11" s="255"/>
      <c r="AJV11" s="255"/>
      <c r="AJW11" s="255"/>
      <c r="AJX11" s="255"/>
      <c r="AJY11" s="255"/>
      <c r="AJZ11" s="255"/>
      <c r="AKA11" s="255"/>
      <c r="AKB11" s="255"/>
      <c r="AKC11" s="255"/>
      <c r="AKD11" s="255"/>
      <c r="AKE11" s="255"/>
      <c r="AKF11" s="255"/>
      <c r="AKG11" s="255"/>
      <c r="AKH11" s="255"/>
      <c r="AKI11" s="255"/>
      <c r="AKJ11" s="255"/>
      <c r="AKK11" s="255"/>
      <c r="AKL11" s="255"/>
      <c r="AKM11" s="255"/>
      <c r="AKN11" s="255"/>
      <c r="AKO11" s="255"/>
      <c r="AKP11" s="255"/>
      <c r="AKQ11" s="255"/>
      <c r="AKR11" s="255"/>
      <c r="AKS11" s="255"/>
      <c r="AKT11" s="255"/>
      <c r="AKU11" s="255"/>
      <c r="AKV11" s="255"/>
      <c r="AKW11" s="255"/>
      <c r="AKX11" s="255"/>
      <c r="AKY11" s="255"/>
      <c r="AKZ11" s="255"/>
      <c r="ALA11" s="255"/>
      <c r="ALB11" s="255"/>
      <c r="ALC11" s="255"/>
      <c r="ALD11" s="255"/>
      <c r="ALE11" s="255"/>
      <c r="ALF11" s="255"/>
      <c r="ALG11" s="255"/>
      <c r="ALH11" s="255"/>
      <c r="ALI11" s="255"/>
      <c r="ALJ11" s="255"/>
      <c r="ALK11" s="255"/>
      <c r="ALL11" s="255"/>
      <c r="ALM11" s="255"/>
      <c r="ALN11" s="255"/>
      <c r="ALO11" s="255"/>
      <c r="ALP11" s="255"/>
      <c r="ALQ11" s="255"/>
      <c r="ALR11" s="255"/>
      <c r="ALS11" s="255"/>
      <c r="ALT11" s="255"/>
      <c r="ALU11" s="255"/>
      <c r="ALV11" s="255"/>
      <c r="ALW11" s="255"/>
      <c r="ALX11" s="255"/>
      <c r="ALY11" s="255"/>
      <c r="ALZ11" s="255"/>
      <c r="AMA11" s="255"/>
      <c r="AMB11" s="255"/>
      <c r="AMC11" s="255"/>
      <c r="AMD11" s="255"/>
      <c r="AME11" s="255"/>
      <c r="AMF11" s="255"/>
      <c r="AMG11" s="255"/>
      <c r="AMH11" s="255"/>
      <c r="AMI11" s="255"/>
      <c r="AMJ11" s="255"/>
      <c r="AMK11" s="255"/>
    </row>
    <row r="12" spans="1:1025" s="260" customFormat="1" x14ac:dyDescent="0.25">
      <c r="A12" s="257" t="s">
        <v>15</v>
      </c>
      <c r="B12" s="258" t="s">
        <v>8</v>
      </c>
      <c r="C12" s="5" t="s">
        <v>7</v>
      </c>
      <c r="D12" s="5" t="s">
        <v>7</v>
      </c>
      <c r="E12" s="135" t="s">
        <v>7</v>
      </c>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c r="BX12" s="259"/>
      <c r="BY12" s="259"/>
      <c r="BZ12" s="259"/>
      <c r="CA12" s="259"/>
      <c r="CB12" s="259"/>
      <c r="CC12" s="259"/>
      <c r="CD12" s="259"/>
      <c r="CE12" s="259"/>
      <c r="CF12" s="259"/>
      <c r="CG12" s="259"/>
      <c r="CH12" s="259"/>
      <c r="CI12" s="259"/>
      <c r="CJ12" s="259"/>
      <c r="CK12" s="259"/>
      <c r="CL12" s="259"/>
      <c r="CM12" s="259"/>
      <c r="CN12" s="259"/>
      <c r="CO12" s="259"/>
      <c r="CP12" s="259"/>
      <c r="CQ12" s="259"/>
      <c r="CR12" s="259"/>
      <c r="CS12" s="259"/>
      <c r="CT12" s="259"/>
      <c r="CU12" s="259"/>
      <c r="CV12" s="259"/>
      <c r="CW12" s="259"/>
      <c r="CX12" s="259"/>
      <c r="CY12" s="259"/>
      <c r="CZ12" s="259"/>
      <c r="DA12" s="259"/>
      <c r="DB12" s="259"/>
      <c r="DC12" s="259"/>
      <c r="DD12" s="259"/>
      <c r="DE12" s="259"/>
      <c r="DF12" s="259"/>
      <c r="DG12" s="259"/>
      <c r="DH12" s="259"/>
      <c r="DI12" s="259"/>
      <c r="DJ12" s="259"/>
      <c r="DK12" s="259"/>
      <c r="DL12" s="259"/>
      <c r="DM12" s="259"/>
      <c r="DN12" s="259"/>
      <c r="DO12" s="259"/>
      <c r="DP12" s="259"/>
      <c r="DQ12" s="259"/>
      <c r="DR12" s="259"/>
      <c r="DS12" s="259"/>
      <c r="DT12" s="259"/>
      <c r="DU12" s="259"/>
      <c r="DV12" s="259"/>
      <c r="DW12" s="259"/>
      <c r="DX12" s="259"/>
      <c r="DY12" s="259"/>
      <c r="DZ12" s="259"/>
      <c r="EA12" s="259"/>
      <c r="EB12" s="259"/>
      <c r="EC12" s="259"/>
      <c r="ED12" s="259"/>
      <c r="EE12" s="259"/>
      <c r="EF12" s="259"/>
      <c r="EG12" s="259"/>
      <c r="EH12" s="259"/>
      <c r="EI12" s="259"/>
      <c r="EJ12" s="259"/>
      <c r="EK12" s="259"/>
      <c r="EL12" s="259"/>
      <c r="EM12" s="259"/>
      <c r="EN12" s="259"/>
      <c r="EO12" s="259"/>
      <c r="EP12" s="259"/>
      <c r="EQ12" s="259"/>
      <c r="ER12" s="259"/>
      <c r="ES12" s="259"/>
      <c r="ET12" s="259"/>
      <c r="EU12" s="259"/>
      <c r="EV12" s="259"/>
      <c r="EW12" s="259"/>
      <c r="EX12" s="259"/>
      <c r="EY12" s="259"/>
      <c r="EZ12" s="259"/>
      <c r="FA12" s="259"/>
      <c r="FB12" s="259"/>
      <c r="FC12" s="259"/>
      <c r="FD12" s="259"/>
      <c r="FE12" s="259"/>
      <c r="FF12" s="259"/>
      <c r="FG12" s="259"/>
      <c r="FH12" s="259"/>
      <c r="FI12" s="259"/>
      <c r="FJ12" s="259"/>
      <c r="FK12" s="259"/>
      <c r="FL12" s="259"/>
      <c r="FM12" s="259"/>
      <c r="FN12" s="259"/>
      <c r="FO12" s="259"/>
      <c r="FP12" s="259"/>
      <c r="FQ12" s="259"/>
      <c r="FR12" s="259"/>
      <c r="FS12" s="259"/>
      <c r="FT12" s="259"/>
      <c r="FU12" s="259"/>
      <c r="FV12" s="259"/>
      <c r="FW12" s="259"/>
      <c r="FX12" s="259"/>
      <c r="FY12" s="259"/>
      <c r="FZ12" s="259"/>
      <c r="GA12" s="259"/>
      <c r="GB12" s="259"/>
      <c r="GC12" s="259"/>
      <c r="GD12" s="259"/>
      <c r="GE12" s="259"/>
      <c r="GF12" s="259"/>
      <c r="GG12" s="259"/>
      <c r="GH12" s="259"/>
      <c r="GI12" s="259"/>
      <c r="GJ12" s="259"/>
      <c r="GK12" s="259"/>
      <c r="GL12" s="259"/>
      <c r="GM12" s="259"/>
      <c r="GN12" s="259"/>
      <c r="GO12" s="259"/>
      <c r="GP12" s="259"/>
      <c r="GQ12" s="259"/>
      <c r="GR12" s="259"/>
      <c r="GS12" s="259"/>
      <c r="GT12" s="259"/>
      <c r="GU12" s="259"/>
      <c r="GV12" s="259"/>
      <c r="GW12" s="259"/>
      <c r="GX12" s="259"/>
      <c r="GY12" s="259"/>
      <c r="GZ12" s="259"/>
      <c r="HA12" s="259"/>
      <c r="HB12" s="259"/>
      <c r="HC12" s="259"/>
      <c r="HD12" s="259"/>
      <c r="HE12" s="259"/>
      <c r="HF12" s="259"/>
      <c r="HG12" s="259"/>
      <c r="HH12" s="259"/>
      <c r="HI12" s="259"/>
      <c r="HJ12" s="259"/>
      <c r="HK12" s="259"/>
      <c r="HL12" s="259"/>
      <c r="HM12" s="259"/>
      <c r="HN12" s="259"/>
      <c r="HO12" s="259"/>
      <c r="HP12" s="259"/>
      <c r="HQ12" s="259"/>
      <c r="HR12" s="259"/>
      <c r="HS12" s="259"/>
      <c r="HT12" s="259"/>
      <c r="HU12" s="259"/>
      <c r="HV12" s="259"/>
      <c r="HW12" s="259"/>
      <c r="HX12" s="259"/>
      <c r="HY12" s="259"/>
      <c r="HZ12" s="259"/>
      <c r="IA12" s="259"/>
      <c r="IB12" s="259"/>
      <c r="IC12" s="259"/>
      <c r="ID12" s="259"/>
      <c r="IE12" s="259"/>
      <c r="IF12" s="259"/>
      <c r="IG12" s="259"/>
      <c r="IH12" s="259"/>
      <c r="II12" s="259"/>
      <c r="IJ12" s="259"/>
      <c r="IK12" s="259"/>
      <c r="IL12" s="259"/>
      <c r="IM12" s="259"/>
      <c r="IN12" s="259"/>
      <c r="IO12" s="259"/>
      <c r="IP12" s="259"/>
      <c r="IQ12" s="259"/>
      <c r="IR12" s="259"/>
      <c r="IS12" s="259"/>
      <c r="IT12" s="259"/>
      <c r="IU12" s="259"/>
      <c r="IV12" s="259"/>
      <c r="IW12" s="259"/>
      <c r="IX12" s="259"/>
      <c r="IY12" s="259"/>
      <c r="IZ12" s="259"/>
      <c r="JA12" s="259"/>
      <c r="JB12" s="259"/>
      <c r="JC12" s="259"/>
      <c r="JD12" s="259"/>
      <c r="JE12" s="259"/>
      <c r="JF12" s="259"/>
      <c r="JG12" s="259"/>
      <c r="JH12" s="259"/>
      <c r="JI12" s="259"/>
      <c r="JJ12" s="259"/>
      <c r="JK12" s="259"/>
      <c r="JL12" s="259"/>
      <c r="JM12" s="259"/>
      <c r="JN12" s="259"/>
      <c r="JO12" s="259"/>
      <c r="JP12" s="259"/>
      <c r="JQ12" s="259"/>
      <c r="JR12" s="259"/>
      <c r="JS12" s="259"/>
      <c r="JT12" s="259"/>
      <c r="JU12" s="259"/>
      <c r="JV12" s="259"/>
      <c r="JW12" s="259"/>
      <c r="JX12" s="259"/>
      <c r="JY12" s="259"/>
      <c r="JZ12" s="259"/>
      <c r="KA12" s="259"/>
      <c r="KB12" s="259"/>
      <c r="KC12" s="259"/>
      <c r="KD12" s="259"/>
      <c r="KE12" s="259"/>
      <c r="KF12" s="259"/>
      <c r="KG12" s="259"/>
      <c r="KH12" s="259"/>
      <c r="KI12" s="259"/>
      <c r="KJ12" s="259"/>
      <c r="KK12" s="259"/>
      <c r="KL12" s="259"/>
      <c r="KM12" s="259"/>
      <c r="KN12" s="259"/>
      <c r="KO12" s="259"/>
      <c r="KP12" s="259"/>
      <c r="KQ12" s="259"/>
      <c r="KR12" s="259"/>
      <c r="KS12" s="259"/>
      <c r="KT12" s="259"/>
      <c r="KU12" s="259"/>
      <c r="KV12" s="259"/>
      <c r="KW12" s="259"/>
      <c r="KX12" s="259"/>
      <c r="KY12" s="259"/>
      <c r="KZ12" s="259"/>
      <c r="LA12" s="259"/>
      <c r="LB12" s="259"/>
      <c r="LC12" s="259"/>
      <c r="LD12" s="259"/>
      <c r="LE12" s="259"/>
      <c r="LF12" s="259"/>
      <c r="LG12" s="259"/>
      <c r="LH12" s="259"/>
      <c r="LI12" s="259"/>
      <c r="LJ12" s="259"/>
      <c r="LK12" s="259"/>
      <c r="LL12" s="259"/>
      <c r="LM12" s="259"/>
      <c r="LN12" s="259"/>
      <c r="LO12" s="259"/>
      <c r="LP12" s="259"/>
      <c r="LQ12" s="259"/>
      <c r="LR12" s="259"/>
      <c r="LS12" s="259"/>
      <c r="LT12" s="259"/>
      <c r="LU12" s="259"/>
      <c r="LV12" s="259"/>
      <c r="LW12" s="259"/>
      <c r="LX12" s="259"/>
      <c r="LY12" s="259"/>
      <c r="LZ12" s="259"/>
      <c r="MA12" s="259"/>
      <c r="MB12" s="259"/>
      <c r="MC12" s="259"/>
      <c r="MD12" s="259"/>
      <c r="ME12" s="259"/>
      <c r="MF12" s="259"/>
      <c r="MG12" s="259"/>
      <c r="MH12" s="259"/>
      <c r="MI12" s="259"/>
      <c r="MJ12" s="259"/>
      <c r="MK12" s="259"/>
      <c r="ML12" s="259"/>
      <c r="MM12" s="259"/>
      <c r="MN12" s="259"/>
      <c r="MO12" s="259"/>
      <c r="MP12" s="259"/>
      <c r="MQ12" s="259"/>
      <c r="MR12" s="259"/>
      <c r="MS12" s="259"/>
      <c r="MT12" s="259"/>
      <c r="MU12" s="259"/>
      <c r="MV12" s="259"/>
      <c r="MW12" s="259"/>
      <c r="MX12" s="259"/>
      <c r="MY12" s="259"/>
      <c r="MZ12" s="259"/>
      <c r="NA12" s="259"/>
      <c r="NB12" s="259"/>
      <c r="NC12" s="259"/>
      <c r="ND12" s="259"/>
      <c r="NE12" s="259"/>
      <c r="NF12" s="259"/>
      <c r="NG12" s="259"/>
      <c r="NH12" s="259"/>
      <c r="NI12" s="259"/>
      <c r="NJ12" s="259"/>
      <c r="NK12" s="259"/>
      <c r="NL12" s="259"/>
      <c r="NM12" s="259"/>
      <c r="NN12" s="259"/>
      <c r="NO12" s="259"/>
      <c r="NP12" s="259"/>
      <c r="NQ12" s="259"/>
      <c r="NR12" s="259"/>
      <c r="NS12" s="259"/>
      <c r="NT12" s="259"/>
      <c r="NU12" s="259"/>
      <c r="NV12" s="259"/>
      <c r="NW12" s="259"/>
      <c r="NX12" s="259"/>
      <c r="NY12" s="259"/>
      <c r="NZ12" s="259"/>
      <c r="OA12" s="259"/>
      <c r="OB12" s="259"/>
      <c r="OC12" s="259"/>
      <c r="OD12" s="259"/>
      <c r="OE12" s="259"/>
      <c r="OF12" s="259"/>
      <c r="OG12" s="259"/>
      <c r="OH12" s="259"/>
      <c r="OI12" s="259"/>
      <c r="OJ12" s="259"/>
      <c r="OK12" s="259"/>
      <c r="OL12" s="259"/>
      <c r="OM12" s="259"/>
      <c r="ON12" s="259"/>
      <c r="OO12" s="259"/>
      <c r="OP12" s="259"/>
      <c r="OQ12" s="259"/>
      <c r="OR12" s="259"/>
      <c r="OS12" s="259"/>
      <c r="OT12" s="259"/>
      <c r="OU12" s="259"/>
      <c r="OV12" s="259"/>
      <c r="OW12" s="259"/>
      <c r="OX12" s="259"/>
      <c r="OY12" s="259"/>
      <c r="OZ12" s="259"/>
      <c r="PA12" s="259"/>
      <c r="PB12" s="259"/>
      <c r="PC12" s="259"/>
      <c r="PD12" s="259"/>
      <c r="PE12" s="259"/>
      <c r="PF12" s="259"/>
      <c r="PG12" s="259"/>
      <c r="PH12" s="259"/>
      <c r="PI12" s="259"/>
      <c r="PJ12" s="259"/>
      <c r="PK12" s="259"/>
      <c r="PL12" s="259"/>
      <c r="PM12" s="259"/>
      <c r="PN12" s="259"/>
      <c r="PO12" s="259"/>
      <c r="PP12" s="259"/>
      <c r="PQ12" s="259"/>
      <c r="PR12" s="259"/>
      <c r="PS12" s="259"/>
      <c r="PT12" s="259"/>
      <c r="PU12" s="259"/>
      <c r="PV12" s="259"/>
      <c r="PW12" s="259"/>
      <c r="PX12" s="259"/>
      <c r="PY12" s="259"/>
      <c r="PZ12" s="259"/>
      <c r="QA12" s="259"/>
      <c r="QB12" s="259"/>
      <c r="QC12" s="259"/>
      <c r="QD12" s="259"/>
      <c r="QE12" s="259"/>
      <c r="QF12" s="259"/>
      <c r="QG12" s="259"/>
      <c r="QH12" s="259"/>
      <c r="QI12" s="259"/>
      <c r="QJ12" s="259"/>
      <c r="QK12" s="259"/>
      <c r="QL12" s="259"/>
      <c r="QM12" s="259"/>
      <c r="QN12" s="259"/>
      <c r="QO12" s="259"/>
      <c r="QP12" s="259"/>
      <c r="QQ12" s="259"/>
      <c r="QR12" s="259"/>
      <c r="QS12" s="259"/>
      <c r="QT12" s="259"/>
      <c r="QU12" s="259"/>
      <c r="QV12" s="259"/>
      <c r="QW12" s="259"/>
      <c r="QX12" s="259"/>
      <c r="QY12" s="259"/>
      <c r="QZ12" s="259"/>
      <c r="RA12" s="259"/>
      <c r="RB12" s="259"/>
      <c r="RC12" s="259"/>
      <c r="RD12" s="259"/>
      <c r="RE12" s="259"/>
      <c r="RF12" s="259"/>
      <c r="RG12" s="259"/>
      <c r="RH12" s="259"/>
      <c r="RI12" s="259"/>
      <c r="RJ12" s="259"/>
      <c r="RK12" s="259"/>
      <c r="RL12" s="259"/>
      <c r="RM12" s="259"/>
      <c r="RN12" s="259"/>
      <c r="RO12" s="259"/>
      <c r="RP12" s="259"/>
      <c r="RQ12" s="259"/>
      <c r="RR12" s="259"/>
      <c r="RS12" s="259"/>
      <c r="RT12" s="259"/>
      <c r="RU12" s="259"/>
      <c r="RV12" s="259"/>
      <c r="RW12" s="259"/>
      <c r="RX12" s="259"/>
      <c r="RY12" s="259"/>
      <c r="RZ12" s="259"/>
      <c r="SA12" s="259"/>
      <c r="SB12" s="259"/>
      <c r="SC12" s="259"/>
      <c r="SD12" s="259"/>
      <c r="SE12" s="259"/>
      <c r="SF12" s="259"/>
      <c r="SG12" s="259"/>
      <c r="SH12" s="259"/>
      <c r="SI12" s="259"/>
      <c r="SJ12" s="259"/>
      <c r="SK12" s="259"/>
      <c r="SL12" s="259"/>
      <c r="SM12" s="259"/>
      <c r="SN12" s="259"/>
      <c r="SO12" s="259"/>
      <c r="SP12" s="259"/>
      <c r="SQ12" s="259"/>
      <c r="SR12" s="259"/>
      <c r="SS12" s="259"/>
      <c r="ST12" s="259"/>
      <c r="SU12" s="259"/>
      <c r="SV12" s="259"/>
      <c r="SW12" s="259"/>
      <c r="SX12" s="259"/>
      <c r="SY12" s="259"/>
      <c r="SZ12" s="259"/>
      <c r="TA12" s="259"/>
      <c r="TB12" s="259"/>
      <c r="TC12" s="259"/>
      <c r="TD12" s="259"/>
      <c r="TE12" s="259"/>
      <c r="TF12" s="259"/>
      <c r="TG12" s="259"/>
      <c r="TH12" s="259"/>
      <c r="TI12" s="259"/>
      <c r="TJ12" s="259"/>
      <c r="TK12" s="259"/>
      <c r="TL12" s="259"/>
      <c r="TM12" s="259"/>
      <c r="TN12" s="259"/>
      <c r="TO12" s="259"/>
      <c r="TP12" s="259"/>
      <c r="TQ12" s="259"/>
      <c r="TR12" s="259"/>
      <c r="TS12" s="259"/>
      <c r="TT12" s="259"/>
      <c r="TU12" s="259"/>
      <c r="TV12" s="259"/>
      <c r="TW12" s="259"/>
      <c r="TX12" s="259"/>
      <c r="TY12" s="259"/>
      <c r="TZ12" s="259"/>
      <c r="UA12" s="259"/>
      <c r="UB12" s="259"/>
      <c r="UC12" s="259"/>
      <c r="UD12" s="259"/>
      <c r="UE12" s="259"/>
      <c r="UF12" s="259"/>
      <c r="UG12" s="259"/>
      <c r="UH12" s="259"/>
      <c r="UI12" s="259"/>
      <c r="UJ12" s="259"/>
      <c r="UK12" s="259"/>
      <c r="UL12" s="259"/>
      <c r="UM12" s="259"/>
      <c r="UN12" s="259"/>
      <c r="UO12" s="259"/>
      <c r="UP12" s="259"/>
      <c r="UQ12" s="259"/>
      <c r="UR12" s="259"/>
      <c r="US12" s="259"/>
      <c r="UT12" s="259"/>
      <c r="UU12" s="259"/>
      <c r="UV12" s="259"/>
      <c r="UW12" s="259"/>
      <c r="UX12" s="259"/>
      <c r="UY12" s="259"/>
      <c r="UZ12" s="259"/>
      <c r="VA12" s="259"/>
      <c r="VB12" s="259"/>
      <c r="VC12" s="259"/>
      <c r="VD12" s="259"/>
      <c r="VE12" s="259"/>
      <c r="VF12" s="259"/>
      <c r="VG12" s="259"/>
      <c r="VH12" s="259"/>
      <c r="VI12" s="259"/>
      <c r="VJ12" s="259"/>
      <c r="VK12" s="259"/>
      <c r="VL12" s="259"/>
      <c r="VM12" s="259"/>
      <c r="VN12" s="259"/>
      <c r="VO12" s="259"/>
      <c r="VP12" s="259"/>
      <c r="VQ12" s="259"/>
      <c r="VR12" s="259"/>
      <c r="VS12" s="259"/>
      <c r="VT12" s="259"/>
      <c r="VU12" s="259"/>
      <c r="VV12" s="259"/>
      <c r="VW12" s="259"/>
      <c r="VX12" s="259"/>
      <c r="VY12" s="259"/>
      <c r="VZ12" s="259"/>
      <c r="WA12" s="259"/>
      <c r="WB12" s="259"/>
      <c r="WC12" s="259"/>
      <c r="WD12" s="259"/>
      <c r="WE12" s="259"/>
      <c r="WF12" s="259"/>
      <c r="WG12" s="259"/>
      <c r="WH12" s="259"/>
      <c r="WI12" s="259"/>
      <c r="WJ12" s="259"/>
      <c r="WK12" s="259"/>
      <c r="WL12" s="259"/>
      <c r="WM12" s="259"/>
      <c r="WN12" s="259"/>
      <c r="WO12" s="259"/>
      <c r="WP12" s="259"/>
      <c r="WQ12" s="259"/>
      <c r="WR12" s="259"/>
      <c r="WS12" s="259"/>
      <c r="WT12" s="259"/>
      <c r="WU12" s="259"/>
      <c r="WV12" s="259"/>
      <c r="WW12" s="259"/>
      <c r="WX12" s="259"/>
      <c r="WY12" s="259"/>
      <c r="WZ12" s="259"/>
      <c r="XA12" s="259"/>
      <c r="XB12" s="259"/>
      <c r="XC12" s="259"/>
      <c r="XD12" s="259"/>
      <c r="XE12" s="259"/>
      <c r="XF12" s="259"/>
      <c r="XG12" s="259"/>
      <c r="XH12" s="259"/>
      <c r="XI12" s="259"/>
      <c r="XJ12" s="259"/>
      <c r="XK12" s="259"/>
      <c r="XL12" s="259"/>
      <c r="XM12" s="259"/>
      <c r="XN12" s="259"/>
      <c r="XO12" s="259"/>
      <c r="XP12" s="259"/>
      <c r="XQ12" s="259"/>
      <c r="XR12" s="259"/>
      <c r="XS12" s="259"/>
      <c r="XT12" s="259"/>
      <c r="XU12" s="259"/>
      <c r="XV12" s="259"/>
      <c r="XW12" s="259"/>
      <c r="XX12" s="259"/>
      <c r="XY12" s="259"/>
      <c r="XZ12" s="259"/>
      <c r="YA12" s="259"/>
      <c r="YB12" s="259"/>
      <c r="YC12" s="259"/>
      <c r="YD12" s="259"/>
      <c r="YE12" s="259"/>
      <c r="YF12" s="259"/>
      <c r="YG12" s="259"/>
      <c r="YH12" s="259"/>
      <c r="YI12" s="259"/>
      <c r="YJ12" s="259"/>
      <c r="YK12" s="259"/>
      <c r="YL12" s="259"/>
      <c r="YM12" s="259"/>
      <c r="YN12" s="259"/>
      <c r="YO12" s="259"/>
      <c r="YP12" s="259"/>
      <c r="YQ12" s="259"/>
      <c r="YR12" s="259"/>
      <c r="YS12" s="259"/>
      <c r="YT12" s="259"/>
      <c r="YU12" s="259"/>
      <c r="YV12" s="259"/>
      <c r="YW12" s="259"/>
      <c r="YX12" s="259"/>
      <c r="YY12" s="259"/>
      <c r="YZ12" s="259"/>
      <c r="ZA12" s="259"/>
      <c r="ZB12" s="259"/>
      <c r="ZC12" s="259"/>
      <c r="ZD12" s="259"/>
      <c r="ZE12" s="259"/>
      <c r="ZF12" s="259"/>
      <c r="ZG12" s="259"/>
      <c r="ZH12" s="259"/>
      <c r="ZI12" s="259"/>
      <c r="ZJ12" s="259"/>
      <c r="ZK12" s="259"/>
      <c r="ZL12" s="259"/>
      <c r="ZM12" s="259"/>
      <c r="ZN12" s="259"/>
      <c r="ZO12" s="259"/>
      <c r="ZP12" s="259"/>
      <c r="ZQ12" s="259"/>
      <c r="ZR12" s="259"/>
      <c r="ZS12" s="259"/>
      <c r="ZT12" s="259"/>
      <c r="ZU12" s="259"/>
      <c r="ZV12" s="259"/>
      <c r="ZW12" s="259"/>
      <c r="ZX12" s="259"/>
      <c r="ZY12" s="259"/>
      <c r="ZZ12" s="259"/>
      <c r="AAA12" s="259"/>
      <c r="AAB12" s="259"/>
      <c r="AAC12" s="259"/>
      <c r="AAD12" s="259"/>
      <c r="AAE12" s="259"/>
      <c r="AAF12" s="259"/>
      <c r="AAG12" s="259"/>
      <c r="AAH12" s="259"/>
      <c r="AAI12" s="259"/>
      <c r="AAJ12" s="259"/>
      <c r="AAK12" s="259"/>
      <c r="AAL12" s="259"/>
      <c r="AAM12" s="259"/>
      <c r="AAN12" s="259"/>
      <c r="AAO12" s="259"/>
      <c r="AAP12" s="259"/>
      <c r="AAQ12" s="259"/>
      <c r="AAR12" s="259"/>
      <c r="AAS12" s="259"/>
      <c r="AAT12" s="259"/>
      <c r="AAU12" s="259"/>
      <c r="AAV12" s="259"/>
      <c r="AAW12" s="259"/>
      <c r="AAX12" s="259"/>
      <c r="AAY12" s="259"/>
      <c r="AAZ12" s="259"/>
      <c r="ABA12" s="259"/>
      <c r="ABB12" s="259"/>
      <c r="ABC12" s="259"/>
      <c r="ABD12" s="259"/>
      <c r="ABE12" s="259"/>
      <c r="ABF12" s="259"/>
      <c r="ABG12" s="259"/>
      <c r="ABH12" s="259"/>
      <c r="ABI12" s="259"/>
      <c r="ABJ12" s="259"/>
      <c r="ABK12" s="259"/>
      <c r="ABL12" s="259"/>
      <c r="ABM12" s="259"/>
      <c r="ABN12" s="259"/>
      <c r="ABO12" s="259"/>
      <c r="ABP12" s="259"/>
      <c r="ABQ12" s="259"/>
      <c r="ABR12" s="259"/>
      <c r="ABS12" s="259"/>
      <c r="ABT12" s="259"/>
      <c r="ABU12" s="259"/>
      <c r="ABV12" s="259"/>
      <c r="ABW12" s="259"/>
      <c r="ABX12" s="259"/>
      <c r="ABY12" s="259"/>
      <c r="ABZ12" s="259"/>
      <c r="ACA12" s="259"/>
      <c r="ACB12" s="259"/>
      <c r="ACC12" s="259"/>
      <c r="ACD12" s="259"/>
      <c r="ACE12" s="259"/>
      <c r="ACF12" s="259"/>
      <c r="ACG12" s="259"/>
      <c r="ACH12" s="259"/>
      <c r="ACI12" s="259"/>
      <c r="ACJ12" s="259"/>
      <c r="ACK12" s="259"/>
      <c r="ACL12" s="259"/>
      <c r="ACM12" s="259"/>
      <c r="ACN12" s="259"/>
      <c r="ACO12" s="259"/>
      <c r="ACP12" s="259"/>
      <c r="ACQ12" s="259"/>
      <c r="ACR12" s="259"/>
      <c r="ACS12" s="259"/>
      <c r="ACT12" s="259"/>
      <c r="ACU12" s="259"/>
      <c r="ACV12" s="259"/>
      <c r="ACW12" s="259"/>
      <c r="ACX12" s="259"/>
      <c r="ACY12" s="259"/>
      <c r="ACZ12" s="259"/>
      <c r="ADA12" s="259"/>
      <c r="ADB12" s="259"/>
      <c r="ADC12" s="259"/>
      <c r="ADD12" s="259"/>
      <c r="ADE12" s="259"/>
      <c r="ADF12" s="259"/>
      <c r="ADG12" s="259"/>
      <c r="ADH12" s="259"/>
      <c r="ADI12" s="259"/>
      <c r="ADJ12" s="259"/>
      <c r="ADK12" s="259"/>
      <c r="ADL12" s="259"/>
      <c r="ADM12" s="259"/>
      <c r="ADN12" s="259"/>
      <c r="ADO12" s="259"/>
      <c r="ADP12" s="259"/>
      <c r="ADQ12" s="259"/>
      <c r="ADR12" s="259"/>
      <c r="ADS12" s="259"/>
      <c r="ADT12" s="259"/>
      <c r="ADU12" s="259"/>
      <c r="ADV12" s="259"/>
      <c r="ADW12" s="259"/>
      <c r="ADX12" s="259"/>
      <c r="ADY12" s="259"/>
      <c r="ADZ12" s="259"/>
      <c r="AEA12" s="259"/>
      <c r="AEB12" s="259"/>
      <c r="AEC12" s="259"/>
      <c r="AED12" s="259"/>
      <c r="AEE12" s="259"/>
      <c r="AEF12" s="259"/>
      <c r="AEG12" s="259"/>
      <c r="AEH12" s="259"/>
      <c r="AEI12" s="259"/>
      <c r="AEJ12" s="259"/>
      <c r="AEK12" s="259"/>
      <c r="AEL12" s="259"/>
      <c r="AEM12" s="259"/>
      <c r="AEN12" s="259"/>
      <c r="AEO12" s="259"/>
      <c r="AEP12" s="259"/>
      <c r="AEQ12" s="259"/>
      <c r="AER12" s="259"/>
      <c r="AES12" s="259"/>
      <c r="AET12" s="259"/>
      <c r="AEU12" s="259"/>
      <c r="AEV12" s="259"/>
      <c r="AEW12" s="259"/>
      <c r="AEX12" s="259"/>
      <c r="AEY12" s="259"/>
      <c r="AEZ12" s="259"/>
      <c r="AFA12" s="259"/>
      <c r="AFB12" s="259"/>
      <c r="AFC12" s="259"/>
      <c r="AFD12" s="259"/>
      <c r="AFE12" s="259"/>
      <c r="AFF12" s="259"/>
      <c r="AFG12" s="259"/>
      <c r="AFH12" s="259"/>
      <c r="AFI12" s="259"/>
      <c r="AFJ12" s="259"/>
      <c r="AFK12" s="259"/>
      <c r="AFL12" s="259"/>
      <c r="AFM12" s="259"/>
      <c r="AFN12" s="259"/>
      <c r="AFO12" s="259"/>
      <c r="AFP12" s="259"/>
      <c r="AFQ12" s="259"/>
      <c r="AFR12" s="259"/>
      <c r="AFS12" s="259"/>
      <c r="AFT12" s="259"/>
      <c r="AFU12" s="259"/>
      <c r="AFV12" s="259"/>
      <c r="AFW12" s="259"/>
      <c r="AFX12" s="259"/>
      <c r="AFY12" s="259"/>
      <c r="AFZ12" s="259"/>
      <c r="AGA12" s="259"/>
      <c r="AGB12" s="259"/>
      <c r="AGC12" s="259"/>
      <c r="AGD12" s="259"/>
      <c r="AGE12" s="259"/>
      <c r="AGF12" s="259"/>
      <c r="AGG12" s="259"/>
      <c r="AGH12" s="259"/>
      <c r="AGI12" s="259"/>
      <c r="AGJ12" s="259"/>
      <c r="AGK12" s="259"/>
      <c r="AGL12" s="259"/>
      <c r="AGM12" s="259"/>
      <c r="AGN12" s="259"/>
      <c r="AGO12" s="259"/>
      <c r="AGP12" s="259"/>
      <c r="AGQ12" s="259"/>
      <c r="AGR12" s="259"/>
      <c r="AGS12" s="259"/>
      <c r="AGT12" s="259"/>
      <c r="AGU12" s="259"/>
      <c r="AGV12" s="259"/>
      <c r="AGW12" s="259"/>
      <c r="AGX12" s="259"/>
      <c r="AGY12" s="259"/>
      <c r="AGZ12" s="259"/>
      <c r="AHA12" s="259"/>
      <c r="AHB12" s="259"/>
      <c r="AHC12" s="259"/>
      <c r="AHD12" s="259"/>
      <c r="AHE12" s="259"/>
      <c r="AHF12" s="259"/>
      <c r="AHG12" s="259"/>
      <c r="AHH12" s="259"/>
      <c r="AHI12" s="259"/>
      <c r="AHJ12" s="259"/>
      <c r="AHK12" s="259"/>
      <c r="AHL12" s="259"/>
      <c r="AHM12" s="259"/>
      <c r="AHN12" s="259"/>
      <c r="AHO12" s="259"/>
      <c r="AHP12" s="259"/>
      <c r="AHQ12" s="259"/>
      <c r="AHR12" s="259"/>
      <c r="AHS12" s="259"/>
      <c r="AHT12" s="259"/>
      <c r="AHU12" s="259"/>
      <c r="AHV12" s="259"/>
      <c r="AHW12" s="259"/>
      <c r="AHX12" s="259"/>
      <c r="AHY12" s="259"/>
      <c r="AHZ12" s="259"/>
      <c r="AIA12" s="259"/>
      <c r="AIB12" s="259"/>
      <c r="AIC12" s="259"/>
      <c r="AID12" s="259"/>
      <c r="AIE12" s="259"/>
      <c r="AIF12" s="259"/>
      <c r="AIG12" s="259"/>
      <c r="AIH12" s="259"/>
      <c r="AII12" s="259"/>
      <c r="AIJ12" s="259"/>
      <c r="AIK12" s="259"/>
      <c r="AIL12" s="259"/>
      <c r="AIM12" s="259"/>
      <c r="AIN12" s="259"/>
      <c r="AIO12" s="259"/>
      <c r="AIP12" s="259"/>
      <c r="AIQ12" s="259"/>
      <c r="AIR12" s="259"/>
      <c r="AIS12" s="259"/>
      <c r="AIT12" s="259"/>
      <c r="AIU12" s="259"/>
      <c r="AIV12" s="259"/>
      <c r="AIW12" s="259"/>
      <c r="AIX12" s="259"/>
      <c r="AIY12" s="259"/>
      <c r="AIZ12" s="259"/>
      <c r="AJA12" s="259"/>
      <c r="AJB12" s="259"/>
      <c r="AJC12" s="259"/>
      <c r="AJD12" s="259"/>
      <c r="AJE12" s="259"/>
      <c r="AJF12" s="259"/>
      <c r="AJG12" s="259"/>
      <c r="AJH12" s="259"/>
      <c r="AJI12" s="259"/>
      <c r="AJJ12" s="259"/>
      <c r="AJK12" s="259"/>
      <c r="AJL12" s="259"/>
      <c r="AJM12" s="259"/>
      <c r="AJN12" s="259"/>
      <c r="AJO12" s="259"/>
      <c r="AJP12" s="259"/>
      <c r="AJQ12" s="259"/>
      <c r="AJR12" s="259"/>
      <c r="AJS12" s="259"/>
      <c r="AJT12" s="259"/>
      <c r="AJU12" s="259"/>
      <c r="AJV12" s="259"/>
      <c r="AJW12" s="259"/>
      <c r="AJX12" s="259"/>
      <c r="AJY12" s="259"/>
      <c r="AJZ12" s="259"/>
      <c r="AKA12" s="259"/>
      <c r="AKB12" s="259"/>
      <c r="AKC12" s="259"/>
      <c r="AKD12" s="259"/>
      <c r="AKE12" s="259"/>
      <c r="AKF12" s="259"/>
      <c r="AKG12" s="259"/>
      <c r="AKH12" s="259"/>
      <c r="AKI12" s="259"/>
      <c r="AKJ12" s="259"/>
      <c r="AKK12" s="259"/>
      <c r="AKL12" s="259"/>
      <c r="AKM12" s="259"/>
      <c r="AKN12" s="259"/>
      <c r="AKO12" s="259"/>
      <c r="AKP12" s="259"/>
      <c r="AKQ12" s="259"/>
      <c r="AKR12" s="259"/>
      <c r="AKS12" s="259"/>
      <c r="AKT12" s="259"/>
      <c r="AKU12" s="259"/>
      <c r="AKV12" s="259"/>
      <c r="AKW12" s="259"/>
      <c r="AKX12" s="259"/>
      <c r="AKY12" s="259"/>
      <c r="AKZ12" s="259"/>
      <c r="ALA12" s="259"/>
      <c r="ALB12" s="259"/>
      <c r="ALC12" s="259"/>
      <c r="ALD12" s="259"/>
      <c r="ALE12" s="259"/>
      <c r="ALF12" s="259"/>
      <c r="ALG12" s="259"/>
      <c r="ALH12" s="259"/>
      <c r="ALI12" s="259"/>
      <c r="ALJ12" s="259"/>
      <c r="ALK12" s="259"/>
      <c r="ALL12" s="259"/>
      <c r="ALM12" s="259"/>
      <c r="ALN12" s="259"/>
      <c r="ALO12" s="259"/>
      <c r="ALP12" s="259"/>
      <c r="ALQ12" s="259"/>
      <c r="ALR12" s="259"/>
      <c r="ALS12" s="259"/>
      <c r="ALT12" s="259"/>
      <c r="ALU12" s="259"/>
      <c r="ALV12" s="259"/>
      <c r="ALW12" s="259"/>
      <c r="ALX12" s="259"/>
      <c r="ALY12" s="259"/>
      <c r="ALZ12" s="259"/>
      <c r="AMA12" s="259"/>
      <c r="AMB12" s="259"/>
      <c r="AMC12" s="259"/>
      <c r="AMD12" s="259"/>
      <c r="AME12" s="259"/>
      <c r="AMF12" s="259"/>
      <c r="AMG12" s="259"/>
      <c r="AMH12" s="259"/>
      <c r="AMI12" s="259"/>
      <c r="AMJ12" s="259"/>
      <c r="AMK12" s="259"/>
    </row>
    <row r="13" spans="1:1025" s="256" customFormat="1" ht="15" customHeight="1" x14ac:dyDescent="0.25">
      <c r="A13" s="331" t="s">
        <v>16</v>
      </c>
      <c r="B13" s="332"/>
      <c r="C13" s="332"/>
      <c r="D13" s="332"/>
      <c r="E13" s="333"/>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c r="CC13" s="255"/>
      <c r="CD13" s="255"/>
      <c r="CE13" s="255"/>
      <c r="CF13" s="255"/>
      <c r="CG13" s="255"/>
      <c r="CH13" s="255"/>
      <c r="CI13" s="255"/>
      <c r="CJ13" s="255"/>
      <c r="CK13" s="255"/>
      <c r="CL13" s="255"/>
      <c r="CM13" s="255"/>
      <c r="CN13" s="255"/>
      <c r="CO13" s="255"/>
      <c r="CP13" s="255"/>
      <c r="CQ13" s="255"/>
      <c r="CR13" s="255"/>
      <c r="CS13" s="255"/>
      <c r="CT13" s="255"/>
      <c r="CU13" s="255"/>
      <c r="CV13" s="255"/>
      <c r="CW13" s="255"/>
      <c r="CX13" s="255"/>
      <c r="CY13" s="255"/>
      <c r="CZ13" s="255"/>
      <c r="DA13" s="255"/>
      <c r="DB13" s="255"/>
      <c r="DC13" s="255"/>
      <c r="DD13" s="255"/>
      <c r="DE13" s="255"/>
      <c r="DF13" s="255"/>
      <c r="DG13" s="255"/>
      <c r="DH13" s="255"/>
      <c r="DI13" s="255"/>
      <c r="DJ13" s="255"/>
      <c r="DK13" s="255"/>
      <c r="DL13" s="255"/>
      <c r="DM13" s="255"/>
      <c r="DN13" s="255"/>
      <c r="DO13" s="255"/>
      <c r="DP13" s="255"/>
      <c r="DQ13" s="255"/>
      <c r="DR13" s="255"/>
      <c r="DS13" s="255"/>
      <c r="DT13" s="255"/>
      <c r="DU13" s="255"/>
      <c r="DV13" s="255"/>
      <c r="DW13" s="255"/>
      <c r="DX13" s="255"/>
      <c r="DY13" s="255"/>
      <c r="DZ13" s="255"/>
      <c r="EA13" s="255"/>
      <c r="EB13" s="255"/>
      <c r="EC13" s="255"/>
      <c r="ED13" s="255"/>
      <c r="EE13" s="255"/>
      <c r="EF13" s="255"/>
      <c r="EG13" s="255"/>
      <c r="EH13" s="255"/>
      <c r="EI13" s="255"/>
      <c r="EJ13" s="255"/>
      <c r="EK13" s="255"/>
      <c r="EL13" s="255"/>
      <c r="EM13" s="255"/>
      <c r="EN13" s="255"/>
      <c r="EO13" s="255"/>
      <c r="EP13" s="255"/>
      <c r="EQ13" s="255"/>
      <c r="ER13" s="255"/>
      <c r="ES13" s="255"/>
      <c r="ET13" s="255"/>
      <c r="EU13" s="255"/>
      <c r="EV13" s="255"/>
      <c r="EW13" s="255"/>
      <c r="EX13" s="255"/>
      <c r="EY13" s="255"/>
      <c r="EZ13" s="255"/>
      <c r="FA13" s="255"/>
      <c r="FB13" s="255"/>
      <c r="FC13" s="255"/>
      <c r="FD13" s="255"/>
      <c r="FE13" s="255"/>
      <c r="FF13" s="255"/>
      <c r="FG13" s="255"/>
      <c r="FH13" s="255"/>
      <c r="FI13" s="255"/>
      <c r="FJ13" s="255"/>
      <c r="FK13" s="255"/>
      <c r="FL13" s="255"/>
      <c r="FM13" s="255"/>
      <c r="FN13" s="255"/>
      <c r="FO13" s="255"/>
      <c r="FP13" s="255"/>
      <c r="FQ13" s="255"/>
      <c r="FR13" s="255"/>
      <c r="FS13" s="255"/>
      <c r="FT13" s="255"/>
      <c r="FU13" s="255"/>
      <c r="FV13" s="255"/>
      <c r="FW13" s="255"/>
      <c r="FX13" s="255"/>
      <c r="FY13" s="255"/>
      <c r="FZ13" s="255"/>
      <c r="GA13" s="255"/>
      <c r="GB13" s="255"/>
      <c r="GC13" s="255"/>
      <c r="GD13" s="255"/>
      <c r="GE13" s="255"/>
      <c r="GF13" s="255"/>
      <c r="GG13" s="255"/>
      <c r="GH13" s="255"/>
      <c r="GI13" s="255"/>
      <c r="GJ13" s="255"/>
      <c r="GK13" s="255"/>
      <c r="GL13" s="255"/>
      <c r="GM13" s="255"/>
      <c r="GN13" s="255"/>
      <c r="GO13" s="255"/>
      <c r="GP13" s="255"/>
      <c r="GQ13" s="255"/>
      <c r="GR13" s="255"/>
      <c r="GS13" s="255"/>
      <c r="GT13" s="255"/>
      <c r="GU13" s="255"/>
      <c r="GV13" s="255"/>
      <c r="GW13" s="255"/>
      <c r="GX13" s="255"/>
      <c r="GY13" s="255"/>
      <c r="GZ13" s="255"/>
      <c r="HA13" s="255"/>
      <c r="HB13" s="255"/>
      <c r="HC13" s="255"/>
      <c r="HD13" s="255"/>
      <c r="HE13" s="255"/>
      <c r="HF13" s="255"/>
      <c r="HG13" s="255"/>
      <c r="HH13" s="255"/>
      <c r="HI13" s="255"/>
      <c r="HJ13" s="255"/>
      <c r="HK13" s="255"/>
      <c r="HL13" s="255"/>
      <c r="HM13" s="255"/>
      <c r="HN13" s="255"/>
      <c r="HO13" s="255"/>
      <c r="HP13" s="255"/>
      <c r="HQ13" s="255"/>
      <c r="HR13" s="255"/>
      <c r="HS13" s="255"/>
      <c r="HT13" s="255"/>
      <c r="HU13" s="255"/>
      <c r="HV13" s="255"/>
      <c r="HW13" s="255"/>
      <c r="HX13" s="255"/>
      <c r="HY13" s="255"/>
      <c r="HZ13" s="255"/>
      <c r="IA13" s="255"/>
      <c r="IB13" s="255"/>
      <c r="IC13" s="255"/>
      <c r="ID13" s="255"/>
      <c r="IE13" s="255"/>
      <c r="IF13" s="255"/>
      <c r="IG13" s="255"/>
      <c r="IH13" s="255"/>
      <c r="II13" s="255"/>
      <c r="IJ13" s="255"/>
      <c r="IK13" s="255"/>
      <c r="IL13" s="255"/>
      <c r="IM13" s="255"/>
      <c r="IN13" s="255"/>
      <c r="IO13" s="255"/>
      <c r="IP13" s="255"/>
      <c r="IQ13" s="255"/>
      <c r="IR13" s="255"/>
      <c r="IS13" s="255"/>
      <c r="IT13" s="255"/>
      <c r="IU13" s="255"/>
      <c r="IV13" s="255"/>
      <c r="IW13" s="255"/>
      <c r="IX13" s="255"/>
      <c r="IY13" s="255"/>
      <c r="IZ13" s="255"/>
      <c r="JA13" s="255"/>
      <c r="JB13" s="255"/>
      <c r="JC13" s="255"/>
      <c r="JD13" s="255"/>
      <c r="JE13" s="255"/>
      <c r="JF13" s="255"/>
      <c r="JG13" s="255"/>
      <c r="JH13" s="255"/>
      <c r="JI13" s="255"/>
      <c r="JJ13" s="255"/>
      <c r="JK13" s="255"/>
      <c r="JL13" s="255"/>
      <c r="JM13" s="255"/>
      <c r="JN13" s="255"/>
      <c r="JO13" s="255"/>
      <c r="JP13" s="255"/>
      <c r="JQ13" s="255"/>
      <c r="JR13" s="255"/>
      <c r="JS13" s="255"/>
      <c r="JT13" s="255"/>
      <c r="JU13" s="255"/>
      <c r="JV13" s="255"/>
      <c r="JW13" s="255"/>
      <c r="JX13" s="255"/>
      <c r="JY13" s="255"/>
      <c r="JZ13" s="255"/>
      <c r="KA13" s="255"/>
      <c r="KB13" s="255"/>
      <c r="KC13" s="255"/>
      <c r="KD13" s="255"/>
      <c r="KE13" s="255"/>
      <c r="KF13" s="255"/>
      <c r="KG13" s="255"/>
      <c r="KH13" s="255"/>
      <c r="KI13" s="255"/>
      <c r="KJ13" s="255"/>
      <c r="KK13" s="255"/>
      <c r="KL13" s="255"/>
      <c r="KM13" s="255"/>
      <c r="KN13" s="255"/>
      <c r="KO13" s="255"/>
      <c r="KP13" s="255"/>
      <c r="KQ13" s="255"/>
      <c r="KR13" s="255"/>
      <c r="KS13" s="255"/>
      <c r="KT13" s="255"/>
      <c r="KU13" s="255"/>
      <c r="KV13" s="255"/>
      <c r="KW13" s="255"/>
      <c r="KX13" s="255"/>
      <c r="KY13" s="255"/>
      <c r="KZ13" s="255"/>
      <c r="LA13" s="255"/>
      <c r="LB13" s="255"/>
      <c r="LC13" s="255"/>
      <c r="LD13" s="255"/>
      <c r="LE13" s="255"/>
      <c r="LF13" s="255"/>
      <c r="LG13" s="255"/>
      <c r="LH13" s="255"/>
      <c r="LI13" s="255"/>
      <c r="LJ13" s="255"/>
      <c r="LK13" s="255"/>
      <c r="LL13" s="255"/>
      <c r="LM13" s="255"/>
      <c r="LN13" s="255"/>
      <c r="LO13" s="255"/>
      <c r="LP13" s="255"/>
      <c r="LQ13" s="255"/>
      <c r="LR13" s="255"/>
      <c r="LS13" s="255"/>
      <c r="LT13" s="255"/>
      <c r="LU13" s="255"/>
      <c r="LV13" s="255"/>
      <c r="LW13" s="255"/>
      <c r="LX13" s="255"/>
      <c r="LY13" s="255"/>
      <c r="LZ13" s="255"/>
      <c r="MA13" s="255"/>
      <c r="MB13" s="255"/>
      <c r="MC13" s="255"/>
      <c r="MD13" s="255"/>
      <c r="ME13" s="255"/>
      <c r="MF13" s="255"/>
      <c r="MG13" s="255"/>
      <c r="MH13" s="255"/>
      <c r="MI13" s="255"/>
      <c r="MJ13" s="255"/>
      <c r="MK13" s="255"/>
      <c r="ML13" s="255"/>
      <c r="MM13" s="255"/>
      <c r="MN13" s="255"/>
      <c r="MO13" s="255"/>
      <c r="MP13" s="255"/>
      <c r="MQ13" s="255"/>
      <c r="MR13" s="255"/>
      <c r="MS13" s="255"/>
      <c r="MT13" s="255"/>
      <c r="MU13" s="255"/>
      <c r="MV13" s="255"/>
      <c r="MW13" s="255"/>
      <c r="MX13" s="255"/>
      <c r="MY13" s="255"/>
      <c r="MZ13" s="255"/>
      <c r="NA13" s="255"/>
      <c r="NB13" s="255"/>
      <c r="NC13" s="255"/>
      <c r="ND13" s="255"/>
      <c r="NE13" s="255"/>
      <c r="NF13" s="255"/>
      <c r="NG13" s="255"/>
      <c r="NH13" s="255"/>
      <c r="NI13" s="255"/>
      <c r="NJ13" s="255"/>
      <c r="NK13" s="255"/>
      <c r="NL13" s="255"/>
      <c r="NM13" s="255"/>
      <c r="NN13" s="255"/>
      <c r="NO13" s="255"/>
      <c r="NP13" s="255"/>
      <c r="NQ13" s="255"/>
      <c r="NR13" s="255"/>
      <c r="NS13" s="255"/>
      <c r="NT13" s="255"/>
      <c r="NU13" s="255"/>
      <c r="NV13" s="255"/>
      <c r="NW13" s="255"/>
      <c r="NX13" s="255"/>
      <c r="NY13" s="255"/>
      <c r="NZ13" s="255"/>
      <c r="OA13" s="255"/>
      <c r="OB13" s="255"/>
      <c r="OC13" s="255"/>
      <c r="OD13" s="255"/>
      <c r="OE13" s="255"/>
      <c r="OF13" s="255"/>
      <c r="OG13" s="255"/>
      <c r="OH13" s="255"/>
      <c r="OI13" s="255"/>
      <c r="OJ13" s="255"/>
      <c r="OK13" s="255"/>
      <c r="OL13" s="255"/>
      <c r="OM13" s="255"/>
      <c r="ON13" s="255"/>
      <c r="OO13" s="255"/>
      <c r="OP13" s="255"/>
      <c r="OQ13" s="255"/>
      <c r="OR13" s="255"/>
      <c r="OS13" s="255"/>
      <c r="OT13" s="255"/>
      <c r="OU13" s="255"/>
      <c r="OV13" s="255"/>
      <c r="OW13" s="255"/>
      <c r="OX13" s="255"/>
      <c r="OY13" s="255"/>
      <c r="OZ13" s="255"/>
      <c r="PA13" s="255"/>
      <c r="PB13" s="255"/>
      <c r="PC13" s="255"/>
      <c r="PD13" s="255"/>
      <c r="PE13" s="255"/>
      <c r="PF13" s="255"/>
      <c r="PG13" s="255"/>
      <c r="PH13" s="255"/>
      <c r="PI13" s="255"/>
      <c r="PJ13" s="255"/>
      <c r="PK13" s="255"/>
      <c r="PL13" s="255"/>
      <c r="PM13" s="255"/>
      <c r="PN13" s="255"/>
      <c r="PO13" s="255"/>
      <c r="PP13" s="255"/>
      <c r="PQ13" s="255"/>
      <c r="PR13" s="255"/>
      <c r="PS13" s="255"/>
      <c r="PT13" s="255"/>
      <c r="PU13" s="255"/>
      <c r="PV13" s="255"/>
      <c r="PW13" s="255"/>
      <c r="PX13" s="255"/>
      <c r="PY13" s="255"/>
      <c r="PZ13" s="255"/>
      <c r="QA13" s="255"/>
      <c r="QB13" s="255"/>
      <c r="QC13" s="255"/>
      <c r="QD13" s="255"/>
      <c r="QE13" s="255"/>
      <c r="QF13" s="255"/>
      <c r="QG13" s="255"/>
      <c r="QH13" s="255"/>
      <c r="QI13" s="255"/>
      <c r="QJ13" s="255"/>
      <c r="QK13" s="255"/>
      <c r="QL13" s="255"/>
      <c r="QM13" s="255"/>
      <c r="QN13" s="255"/>
      <c r="QO13" s="255"/>
      <c r="QP13" s="255"/>
      <c r="QQ13" s="255"/>
      <c r="QR13" s="255"/>
      <c r="QS13" s="255"/>
      <c r="QT13" s="255"/>
      <c r="QU13" s="255"/>
      <c r="QV13" s="255"/>
      <c r="QW13" s="255"/>
      <c r="QX13" s="255"/>
      <c r="QY13" s="255"/>
      <c r="QZ13" s="255"/>
      <c r="RA13" s="255"/>
      <c r="RB13" s="255"/>
      <c r="RC13" s="255"/>
      <c r="RD13" s="255"/>
      <c r="RE13" s="255"/>
      <c r="RF13" s="255"/>
      <c r="RG13" s="255"/>
      <c r="RH13" s="255"/>
      <c r="RI13" s="255"/>
      <c r="RJ13" s="255"/>
      <c r="RK13" s="255"/>
      <c r="RL13" s="255"/>
      <c r="RM13" s="255"/>
      <c r="RN13" s="255"/>
      <c r="RO13" s="255"/>
      <c r="RP13" s="255"/>
      <c r="RQ13" s="255"/>
      <c r="RR13" s="255"/>
      <c r="RS13" s="255"/>
      <c r="RT13" s="255"/>
      <c r="RU13" s="255"/>
      <c r="RV13" s="255"/>
      <c r="RW13" s="255"/>
      <c r="RX13" s="255"/>
      <c r="RY13" s="255"/>
      <c r="RZ13" s="255"/>
      <c r="SA13" s="255"/>
      <c r="SB13" s="255"/>
      <c r="SC13" s="255"/>
      <c r="SD13" s="255"/>
      <c r="SE13" s="255"/>
      <c r="SF13" s="255"/>
      <c r="SG13" s="255"/>
      <c r="SH13" s="255"/>
      <c r="SI13" s="255"/>
      <c r="SJ13" s="255"/>
      <c r="SK13" s="255"/>
      <c r="SL13" s="255"/>
      <c r="SM13" s="255"/>
      <c r="SN13" s="255"/>
      <c r="SO13" s="255"/>
      <c r="SP13" s="255"/>
      <c r="SQ13" s="255"/>
      <c r="SR13" s="255"/>
      <c r="SS13" s="255"/>
      <c r="ST13" s="255"/>
      <c r="SU13" s="255"/>
      <c r="SV13" s="255"/>
      <c r="SW13" s="255"/>
      <c r="SX13" s="255"/>
      <c r="SY13" s="255"/>
      <c r="SZ13" s="255"/>
      <c r="TA13" s="255"/>
      <c r="TB13" s="255"/>
      <c r="TC13" s="255"/>
      <c r="TD13" s="255"/>
      <c r="TE13" s="255"/>
      <c r="TF13" s="255"/>
      <c r="TG13" s="255"/>
      <c r="TH13" s="255"/>
      <c r="TI13" s="255"/>
      <c r="TJ13" s="255"/>
      <c r="TK13" s="255"/>
      <c r="TL13" s="255"/>
      <c r="TM13" s="255"/>
      <c r="TN13" s="255"/>
      <c r="TO13" s="255"/>
      <c r="TP13" s="255"/>
      <c r="TQ13" s="255"/>
      <c r="TR13" s="255"/>
      <c r="TS13" s="255"/>
      <c r="TT13" s="255"/>
      <c r="TU13" s="255"/>
      <c r="TV13" s="255"/>
      <c r="TW13" s="255"/>
      <c r="TX13" s="255"/>
      <c r="TY13" s="255"/>
      <c r="TZ13" s="255"/>
      <c r="UA13" s="255"/>
      <c r="UB13" s="255"/>
      <c r="UC13" s="255"/>
      <c r="UD13" s="255"/>
      <c r="UE13" s="255"/>
      <c r="UF13" s="255"/>
      <c r="UG13" s="255"/>
      <c r="UH13" s="255"/>
      <c r="UI13" s="255"/>
      <c r="UJ13" s="255"/>
      <c r="UK13" s="255"/>
      <c r="UL13" s="255"/>
      <c r="UM13" s="255"/>
      <c r="UN13" s="255"/>
      <c r="UO13" s="255"/>
      <c r="UP13" s="255"/>
      <c r="UQ13" s="255"/>
      <c r="UR13" s="255"/>
      <c r="US13" s="255"/>
      <c r="UT13" s="255"/>
      <c r="UU13" s="255"/>
      <c r="UV13" s="255"/>
      <c r="UW13" s="255"/>
      <c r="UX13" s="255"/>
      <c r="UY13" s="255"/>
      <c r="UZ13" s="255"/>
      <c r="VA13" s="255"/>
      <c r="VB13" s="255"/>
      <c r="VC13" s="255"/>
      <c r="VD13" s="255"/>
      <c r="VE13" s="255"/>
      <c r="VF13" s="255"/>
      <c r="VG13" s="255"/>
      <c r="VH13" s="255"/>
      <c r="VI13" s="255"/>
      <c r="VJ13" s="255"/>
      <c r="VK13" s="255"/>
      <c r="VL13" s="255"/>
      <c r="VM13" s="255"/>
      <c r="VN13" s="255"/>
      <c r="VO13" s="255"/>
      <c r="VP13" s="255"/>
      <c r="VQ13" s="255"/>
      <c r="VR13" s="255"/>
      <c r="VS13" s="255"/>
      <c r="VT13" s="255"/>
      <c r="VU13" s="255"/>
      <c r="VV13" s="255"/>
      <c r="VW13" s="255"/>
      <c r="VX13" s="255"/>
      <c r="VY13" s="255"/>
      <c r="VZ13" s="255"/>
      <c r="WA13" s="255"/>
      <c r="WB13" s="255"/>
      <c r="WC13" s="255"/>
      <c r="WD13" s="255"/>
      <c r="WE13" s="255"/>
      <c r="WF13" s="255"/>
      <c r="WG13" s="255"/>
      <c r="WH13" s="255"/>
      <c r="WI13" s="255"/>
      <c r="WJ13" s="255"/>
      <c r="WK13" s="255"/>
      <c r="WL13" s="255"/>
      <c r="WM13" s="255"/>
      <c r="WN13" s="255"/>
      <c r="WO13" s="255"/>
      <c r="WP13" s="255"/>
      <c r="WQ13" s="255"/>
      <c r="WR13" s="255"/>
      <c r="WS13" s="255"/>
      <c r="WT13" s="255"/>
      <c r="WU13" s="255"/>
      <c r="WV13" s="255"/>
      <c r="WW13" s="255"/>
      <c r="WX13" s="255"/>
      <c r="WY13" s="255"/>
      <c r="WZ13" s="255"/>
      <c r="XA13" s="255"/>
      <c r="XB13" s="255"/>
      <c r="XC13" s="255"/>
      <c r="XD13" s="255"/>
      <c r="XE13" s="255"/>
      <c r="XF13" s="255"/>
      <c r="XG13" s="255"/>
      <c r="XH13" s="255"/>
      <c r="XI13" s="255"/>
      <c r="XJ13" s="255"/>
      <c r="XK13" s="255"/>
      <c r="XL13" s="255"/>
      <c r="XM13" s="255"/>
      <c r="XN13" s="255"/>
      <c r="XO13" s="255"/>
      <c r="XP13" s="255"/>
      <c r="XQ13" s="255"/>
      <c r="XR13" s="255"/>
      <c r="XS13" s="255"/>
      <c r="XT13" s="255"/>
      <c r="XU13" s="255"/>
      <c r="XV13" s="255"/>
      <c r="XW13" s="255"/>
      <c r="XX13" s="255"/>
      <c r="XY13" s="255"/>
      <c r="XZ13" s="255"/>
      <c r="YA13" s="255"/>
      <c r="YB13" s="255"/>
      <c r="YC13" s="255"/>
      <c r="YD13" s="255"/>
      <c r="YE13" s="255"/>
      <c r="YF13" s="255"/>
      <c r="YG13" s="255"/>
      <c r="YH13" s="255"/>
      <c r="YI13" s="255"/>
      <c r="YJ13" s="255"/>
      <c r="YK13" s="255"/>
      <c r="YL13" s="255"/>
      <c r="YM13" s="255"/>
      <c r="YN13" s="255"/>
      <c r="YO13" s="255"/>
      <c r="YP13" s="255"/>
      <c r="YQ13" s="255"/>
      <c r="YR13" s="255"/>
      <c r="YS13" s="255"/>
      <c r="YT13" s="255"/>
      <c r="YU13" s="255"/>
      <c r="YV13" s="255"/>
      <c r="YW13" s="255"/>
      <c r="YX13" s="255"/>
      <c r="YY13" s="255"/>
      <c r="YZ13" s="255"/>
      <c r="ZA13" s="255"/>
      <c r="ZB13" s="255"/>
      <c r="ZC13" s="255"/>
      <c r="ZD13" s="255"/>
      <c r="ZE13" s="255"/>
      <c r="ZF13" s="255"/>
      <c r="ZG13" s="255"/>
      <c r="ZH13" s="255"/>
      <c r="ZI13" s="255"/>
      <c r="ZJ13" s="255"/>
      <c r="ZK13" s="255"/>
      <c r="ZL13" s="255"/>
      <c r="ZM13" s="255"/>
      <c r="ZN13" s="255"/>
      <c r="ZO13" s="255"/>
      <c r="ZP13" s="255"/>
      <c r="ZQ13" s="255"/>
      <c r="ZR13" s="255"/>
      <c r="ZS13" s="255"/>
      <c r="ZT13" s="255"/>
      <c r="ZU13" s="255"/>
      <c r="ZV13" s="255"/>
      <c r="ZW13" s="255"/>
      <c r="ZX13" s="255"/>
      <c r="ZY13" s="255"/>
      <c r="ZZ13" s="255"/>
      <c r="AAA13" s="255"/>
      <c r="AAB13" s="255"/>
      <c r="AAC13" s="255"/>
      <c r="AAD13" s="255"/>
      <c r="AAE13" s="255"/>
      <c r="AAF13" s="255"/>
      <c r="AAG13" s="255"/>
      <c r="AAH13" s="255"/>
      <c r="AAI13" s="255"/>
      <c r="AAJ13" s="255"/>
      <c r="AAK13" s="255"/>
      <c r="AAL13" s="255"/>
      <c r="AAM13" s="255"/>
      <c r="AAN13" s="255"/>
      <c r="AAO13" s="255"/>
      <c r="AAP13" s="255"/>
      <c r="AAQ13" s="255"/>
      <c r="AAR13" s="255"/>
      <c r="AAS13" s="255"/>
      <c r="AAT13" s="255"/>
      <c r="AAU13" s="255"/>
      <c r="AAV13" s="255"/>
      <c r="AAW13" s="255"/>
      <c r="AAX13" s="255"/>
      <c r="AAY13" s="255"/>
      <c r="AAZ13" s="255"/>
      <c r="ABA13" s="255"/>
      <c r="ABB13" s="255"/>
      <c r="ABC13" s="255"/>
      <c r="ABD13" s="255"/>
      <c r="ABE13" s="255"/>
      <c r="ABF13" s="255"/>
      <c r="ABG13" s="255"/>
      <c r="ABH13" s="255"/>
      <c r="ABI13" s="255"/>
      <c r="ABJ13" s="255"/>
      <c r="ABK13" s="255"/>
      <c r="ABL13" s="255"/>
      <c r="ABM13" s="255"/>
      <c r="ABN13" s="255"/>
      <c r="ABO13" s="255"/>
      <c r="ABP13" s="255"/>
      <c r="ABQ13" s="255"/>
      <c r="ABR13" s="255"/>
      <c r="ABS13" s="255"/>
      <c r="ABT13" s="255"/>
      <c r="ABU13" s="255"/>
      <c r="ABV13" s="255"/>
      <c r="ABW13" s="255"/>
      <c r="ABX13" s="255"/>
      <c r="ABY13" s="255"/>
      <c r="ABZ13" s="255"/>
      <c r="ACA13" s="255"/>
      <c r="ACB13" s="255"/>
      <c r="ACC13" s="255"/>
      <c r="ACD13" s="255"/>
      <c r="ACE13" s="255"/>
      <c r="ACF13" s="255"/>
      <c r="ACG13" s="255"/>
      <c r="ACH13" s="255"/>
      <c r="ACI13" s="255"/>
      <c r="ACJ13" s="255"/>
      <c r="ACK13" s="255"/>
      <c r="ACL13" s="255"/>
      <c r="ACM13" s="255"/>
      <c r="ACN13" s="255"/>
      <c r="ACO13" s="255"/>
      <c r="ACP13" s="255"/>
      <c r="ACQ13" s="255"/>
      <c r="ACR13" s="255"/>
      <c r="ACS13" s="255"/>
      <c r="ACT13" s="255"/>
      <c r="ACU13" s="255"/>
      <c r="ACV13" s="255"/>
      <c r="ACW13" s="255"/>
      <c r="ACX13" s="255"/>
      <c r="ACY13" s="255"/>
      <c r="ACZ13" s="255"/>
      <c r="ADA13" s="255"/>
      <c r="ADB13" s="255"/>
      <c r="ADC13" s="255"/>
      <c r="ADD13" s="255"/>
      <c r="ADE13" s="255"/>
      <c r="ADF13" s="255"/>
      <c r="ADG13" s="255"/>
      <c r="ADH13" s="255"/>
      <c r="ADI13" s="255"/>
      <c r="ADJ13" s="255"/>
      <c r="ADK13" s="255"/>
      <c r="ADL13" s="255"/>
      <c r="ADM13" s="255"/>
      <c r="ADN13" s="255"/>
      <c r="ADO13" s="255"/>
      <c r="ADP13" s="255"/>
      <c r="ADQ13" s="255"/>
      <c r="ADR13" s="255"/>
      <c r="ADS13" s="255"/>
      <c r="ADT13" s="255"/>
      <c r="ADU13" s="255"/>
      <c r="ADV13" s="255"/>
      <c r="ADW13" s="255"/>
      <c r="ADX13" s="255"/>
      <c r="ADY13" s="255"/>
      <c r="ADZ13" s="255"/>
      <c r="AEA13" s="255"/>
      <c r="AEB13" s="255"/>
      <c r="AEC13" s="255"/>
      <c r="AED13" s="255"/>
      <c r="AEE13" s="255"/>
      <c r="AEF13" s="255"/>
      <c r="AEG13" s="255"/>
      <c r="AEH13" s="255"/>
      <c r="AEI13" s="255"/>
      <c r="AEJ13" s="255"/>
      <c r="AEK13" s="255"/>
      <c r="AEL13" s="255"/>
      <c r="AEM13" s="255"/>
      <c r="AEN13" s="255"/>
      <c r="AEO13" s="255"/>
      <c r="AEP13" s="255"/>
      <c r="AEQ13" s="255"/>
      <c r="AER13" s="255"/>
      <c r="AES13" s="255"/>
      <c r="AET13" s="255"/>
      <c r="AEU13" s="255"/>
      <c r="AEV13" s="255"/>
      <c r="AEW13" s="255"/>
      <c r="AEX13" s="255"/>
      <c r="AEY13" s="255"/>
      <c r="AEZ13" s="255"/>
      <c r="AFA13" s="255"/>
      <c r="AFB13" s="255"/>
      <c r="AFC13" s="255"/>
      <c r="AFD13" s="255"/>
      <c r="AFE13" s="255"/>
      <c r="AFF13" s="255"/>
      <c r="AFG13" s="255"/>
      <c r="AFH13" s="255"/>
      <c r="AFI13" s="255"/>
      <c r="AFJ13" s="255"/>
      <c r="AFK13" s="255"/>
      <c r="AFL13" s="255"/>
      <c r="AFM13" s="255"/>
      <c r="AFN13" s="255"/>
      <c r="AFO13" s="255"/>
      <c r="AFP13" s="255"/>
      <c r="AFQ13" s="255"/>
      <c r="AFR13" s="255"/>
      <c r="AFS13" s="255"/>
      <c r="AFT13" s="255"/>
      <c r="AFU13" s="255"/>
      <c r="AFV13" s="255"/>
      <c r="AFW13" s="255"/>
      <c r="AFX13" s="255"/>
      <c r="AFY13" s="255"/>
      <c r="AFZ13" s="255"/>
      <c r="AGA13" s="255"/>
      <c r="AGB13" s="255"/>
      <c r="AGC13" s="255"/>
      <c r="AGD13" s="255"/>
      <c r="AGE13" s="255"/>
      <c r="AGF13" s="255"/>
      <c r="AGG13" s="255"/>
      <c r="AGH13" s="255"/>
      <c r="AGI13" s="255"/>
      <c r="AGJ13" s="255"/>
      <c r="AGK13" s="255"/>
      <c r="AGL13" s="255"/>
      <c r="AGM13" s="255"/>
      <c r="AGN13" s="255"/>
      <c r="AGO13" s="255"/>
      <c r="AGP13" s="255"/>
      <c r="AGQ13" s="255"/>
      <c r="AGR13" s="255"/>
      <c r="AGS13" s="255"/>
      <c r="AGT13" s="255"/>
      <c r="AGU13" s="255"/>
      <c r="AGV13" s="255"/>
      <c r="AGW13" s="255"/>
      <c r="AGX13" s="255"/>
      <c r="AGY13" s="255"/>
      <c r="AGZ13" s="255"/>
      <c r="AHA13" s="255"/>
      <c r="AHB13" s="255"/>
      <c r="AHC13" s="255"/>
      <c r="AHD13" s="255"/>
      <c r="AHE13" s="255"/>
      <c r="AHF13" s="255"/>
      <c r="AHG13" s="255"/>
      <c r="AHH13" s="255"/>
      <c r="AHI13" s="255"/>
      <c r="AHJ13" s="255"/>
      <c r="AHK13" s="255"/>
      <c r="AHL13" s="255"/>
      <c r="AHM13" s="255"/>
      <c r="AHN13" s="255"/>
      <c r="AHO13" s="255"/>
      <c r="AHP13" s="255"/>
      <c r="AHQ13" s="255"/>
      <c r="AHR13" s="255"/>
      <c r="AHS13" s="255"/>
      <c r="AHT13" s="255"/>
      <c r="AHU13" s="255"/>
      <c r="AHV13" s="255"/>
      <c r="AHW13" s="255"/>
      <c r="AHX13" s="255"/>
      <c r="AHY13" s="255"/>
      <c r="AHZ13" s="255"/>
      <c r="AIA13" s="255"/>
      <c r="AIB13" s="255"/>
      <c r="AIC13" s="255"/>
      <c r="AID13" s="255"/>
      <c r="AIE13" s="255"/>
      <c r="AIF13" s="255"/>
      <c r="AIG13" s="255"/>
      <c r="AIH13" s="255"/>
      <c r="AII13" s="255"/>
      <c r="AIJ13" s="255"/>
      <c r="AIK13" s="255"/>
      <c r="AIL13" s="255"/>
      <c r="AIM13" s="255"/>
      <c r="AIN13" s="255"/>
      <c r="AIO13" s="255"/>
      <c r="AIP13" s="255"/>
      <c r="AIQ13" s="255"/>
      <c r="AIR13" s="255"/>
      <c r="AIS13" s="255"/>
      <c r="AIT13" s="255"/>
      <c r="AIU13" s="255"/>
      <c r="AIV13" s="255"/>
      <c r="AIW13" s="255"/>
      <c r="AIX13" s="255"/>
      <c r="AIY13" s="255"/>
      <c r="AIZ13" s="255"/>
      <c r="AJA13" s="255"/>
      <c r="AJB13" s="255"/>
      <c r="AJC13" s="255"/>
      <c r="AJD13" s="255"/>
      <c r="AJE13" s="255"/>
      <c r="AJF13" s="255"/>
      <c r="AJG13" s="255"/>
      <c r="AJH13" s="255"/>
      <c r="AJI13" s="255"/>
      <c r="AJJ13" s="255"/>
      <c r="AJK13" s="255"/>
      <c r="AJL13" s="255"/>
      <c r="AJM13" s="255"/>
      <c r="AJN13" s="255"/>
      <c r="AJO13" s="255"/>
      <c r="AJP13" s="255"/>
      <c r="AJQ13" s="255"/>
      <c r="AJR13" s="255"/>
      <c r="AJS13" s="255"/>
      <c r="AJT13" s="255"/>
      <c r="AJU13" s="255"/>
      <c r="AJV13" s="255"/>
      <c r="AJW13" s="255"/>
      <c r="AJX13" s="255"/>
      <c r="AJY13" s="255"/>
      <c r="AJZ13" s="255"/>
      <c r="AKA13" s="255"/>
      <c r="AKB13" s="255"/>
      <c r="AKC13" s="255"/>
      <c r="AKD13" s="255"/>
      <c r="AKE13" s="255"/>
      <c r="AKF13" s="255"/>
      <c r="AKG13" s="255"/>
      <c r="AKH13" s="255"/>
      <c r="AKI13" s="255"/>
      <c r="AKJ13" s="255"/>
      <c r="AKK13" s="255"/>
      <c r="AKL13" s="255"/>
      <c r="AKM13" s="255"/>
      <c r="AKN13" s="255"/>
      <c r="AKO13" s="255"/>
      <c r="AKP13" s="255"/>
      <c r="AKQ13" s="255"/>
      <c r="AKR13" s="255"/>
      <c r="AKS13" s="255"/>
      <c r="AKT13" s="255"/>
      <c r="AKU13" s="255"/>
      <c r="AKV13" s="255"/>
      <c r="AKW13" s="255"/>
      <c r="AKX13" s="255"/>
      <c r="AKY13" s="255"/>
      <c r="AKZ13" s="255"/>
      <c r="ALA13" s="255"/>
      <c r="ALB13" s="255"/>
      <c r="ALC13" s="255"/>
      <c r="ALD13" s="255"/>
      <c r="ALE13" s="255"/>
      <c r="ALF13" s="255"/>
      <c r="ALG13" s="255"/>
      <c r="ALH13" s="255"/>
      <c r="ALI13" s="255"/>
      <c r="ALJ13" s="255"/>
      <c r="ALK13" s="255"/>
      <c r="ALL13" s="255"/>
      <c r="ALM13" s="255"/>
      <c r="ALN13" s="255"/>
      <c r="ALO13" s="255"/>
      <c r="ALP13" s="255"/>
      <c r="ALQ13" s="255"/>
      <c r="ALR13" s="255"/>
      <c r="ALS13" s="255"/>
      <c r="ALT13" s="255"/>
      <c r="ALU13" s="255"/>
      <c r="ALV13" s="255"/>
      <c r="ALW13" s="255"/>
      <c r="ALX13" s="255"/>
      <c r="ALY13" s="255"/>
      <c r="ALZ13" s="255"/>
      <c r="AMA13" s="255"/>
      <c r="AMB13" s="255"/>
      <c r="AMC13" s="255"/>
      <c r="AMD13" s="255"/>
      <c r="AME13" s="255"/>
      <c r="AMF13" s="255"/>
      <c r="AMG13" s="255"/>
      <c r="AMH13" s="255"/>
      <c r="AMI13" s="255"/>
      <c r="AMJ13" s="255"/>
      <c r="AMK13" s="255"/>
    </row>
    <row r="14" spans="1:1025" s="260" customFormat="1" x14ac:dyDescent="0.25">
      <c r="A14" s="261" t="s">
        <v>430</v>
      </c>
      <c r="B14" s="262" t="s">
        <v>8</v>
      </c>
      <c r="C14" s="138" t="s">
        <v>7</v>
      </c>
      <c r="D14" s="138" t="s">
        <v>7</v>
      </c>
      <c r="E14" s="139" t="s">
        <v>7</v>
      </c>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c r="BX14" s="259"/>
      <c r="BY14" s="259"/>
      <c r="BZ14" s="259"/>
      <c r="CA14" s="259"/>
      <c r="CB14" s="259"/>
      <c r="CC14" s="259"/>
      <c r="CD14" s="259"/>
      <c r="CE14" s="259"/>
      <c r="CF14" s="259"/>
      <c r="CG14" s="259"/>
      <c r="CH14" s="259"/>
      <c r="CI14" s="259"/>
      <c r="CJ14" s="259"/>
      <c r="CK14" s="259"/>
      <c r="CL14" s="259"/>
      <c r="CM14" s="259"/>
      <c r="CN14" s="259"/>
      <c r="CO14" s="259"/>
      <c r="CP14" s="259"/>
      <c r="CQ14" s="259"/>
      <c r="CR14" s="259"/>
      <c r="CS14" s="259"/>
      <c r="CT14" s="259"/>
      <c r="CU14" s="259"/>
      <c r="CV14" s="259"/>
      <c r="CW14" s="259"/>
      <c r="CX14" s="259"/>
      <c r="CY14" s="259"/>
      <c r="CZ14" s="259"/>
      <c r="DA14" s="259"/>
      <c r="DB14" s="259"/>
      <c r="DC14" s="259"/>
      <c r="DD14" s="259"/>
      <c r="DE14" s="259"/>
      <c r="DF14" s="259"/>
      <c r="DG14" s="259"/>
      <c r="DH14" s="259"/>
      <c r="DI14" s="259"/>
      <c r="DJ14" s="259"/>
      <c r="DK14" s="259"/>
      <c r="DL14" s="259"/>
      <c r="DM14" s="259"/>
      <c r="DN14" s="259"/>
      <c r="DO14" s="259"/>
      <c r="DP14" s="259"/>
      <c r="DQ14" s="259"/>
      <c r="DR14" s="259"/>
      <c r="DS14" s="259"/>
      <c r="DT14" s="259"/>
      <c r="DU14" s="259"/>
      <c r="DV14" s="259"/>
      <c r="DW14" s="259"/>
      <c r="DX14" s="259"/>
      <c r="DY14" s="259"/>
      <c r="DZ14" s="259"/>
      <c r="EA14" s="259"/>
      <c r="EB14" s="259"/>
      <c r="EC14" s="259"/>
      <c r="ED14" s="259"/>
      <c r="EE14" s="259"/>
      <c r="EF14" s="259"/>
      <c r="EG14" s="259"/>
      <c r="EH14" s="259"/>
      <c r="EI14" s="259"/>
      <c r="EJ14" s="259"/>
      <c r="EK14" s="259"/>
      <c r="EL14" s="259"/>
      <c r="EM14" s="259"/>
      <c r="EN14" s="259"/>
      <c r="EO14" s="259"/>
      <c r="EP14" s="259"/>
      <c r="EQ14" s="259"/>
      <c r="ER14" s="259"/>
      <c r="ES14" s="259"/>
      <c r="ET14" s="259"/>
      <c r="EU14" s="259"/>
      <c r="EV14" s="259"/>
      <c r="EW14" s="259"/>
      <c r="EX14" s="259"/>
      <c r="EY14" s="259"/>
      <c r="EZ14" s="259"/>
      <c r="FA14" s="259"/>
      <c r="FB14" s="259"/>
      <c r="FC14" s="259"/>
      <c r="FD14" s="259"/>
      <c r="FE14" s="259"/>
      <c r="FF14" s="259"/>
      <c r="FG14" s="259"/>
      <c r="FH14" s="259"/>
      <c r="FI14" s="259"/>
      <c r="FJ14" s="259"/>
      <c r="FK14" s="259"/>
      <c r="FL14" s="259"/>
      <c r="FM14" s="259"/>
      <c r="FN14" s="259"/>
      <c r="FO14" s="259"/>
      <c r="FP14" s="259"/>
      <c r="FQ14" s="259"/>
      <c r="FR14" s="259"/>
      <c r="FS14" s="259"/>
      <c r="FT14" s="259"/>
      <c r="FU14" s="259"/>
      <c r="FV14" s="259"/>
      <c r="FW14" s="259"/>
      <c r="FX14" s="259"/>
      <c r="FY14" s="259"/>
      <c r="FZ14" s="259"/>
      <c r="GA14" s="259"/>
      <c r="GB14" s="259"/>
      <c r="GC14" s="259"/>
      <c r="GD14" s="259"/>
      <c r="GE14" s="259"/>
      <c r="GF14" s="259"/>
      <c r="GG14" s="259"/>
      <c r="GH14" s="259"/>
      <c r="GI14" s="259"/>
      <c r="GJ14" s="259"/>
      <c r="GK14" s="259"/>
      <c r="GL14" s="259"/>
      <c r="GM14" s="259"/>
      <c r="GN14" s="259"/>
      <c r="GO14" s="259"/>
      <c r="GP14" s="259"/>
      <c r="GQ14" s="259"/>
      <c r="GR14" s="259"/>
      <c r="GS14" s="259"/>
      <c r="GT14" s="259"/>
      <c r="GU14" s="259"/>
      <c r="GV14" s="259"/>
      <c r="GW14" s="259"/>
      <c r="GX14" s="259"/>
      <c r="GY14" s="259"/>
      <c r="GZ14" s="259"/>
      <c r="HA14" s="259"/>
      <c r="HB14" s="259"/>
      <c r="HC14" s="259"/>
      <c r="HD14" s="259"/>
      <c r="HE14" s="259"/>
      <c r="HF14" s="259"/>
      <c r="HG14" s="259"/>
      <c r="HH14" s="259"/>
      <c r="HI14" s="259"/>
      <c r="HJ14" s="259"/>
      <c r="HK14" s="259"/>
      <c r="HL14" s="259"/>
      <c r="HM14" s="259"/>
      <c r="HN14" s="259"/>
      <c r="HO14" s="259"/>
      <c r="HP14" s="259"/>
      <c r="HQ14" s="259"/>
      <c r="HR14" s="259"/>
      <c r="HS14" s="259"/>
      <c r="HT14" s="259"/>
      <c r="HU14" s="259"/>
      <c r="HV14" s="259"/>
      <c r="HW14" s="259"/>
      <c r="HX14" s="259"/>
      <c r="HY14" s="259"/>
      <c r="HZ14" s="259"/>
      <c r="IA14" s="259"/>
      <c r="IB14" s="259"/>
      <c r="IC14" s="259"/>
      <c r="ID14" s="259"/>
      <c r="IE14" s="259"/>
      <c r="IF14" s="259"/>
      <c r="IG14" s="259"/>
      <c r="IH14" s="259"/>
      <c r="II14" s="259"/>
      <c r="IJ14" s="259"/>
      <c r="IK14" s="259"/>
      <c r="IL14" s="259"/>
      <c r="IM14" s="259"/>
      <c r="IN14" s="259"/>
      <c r="IO14" s="259"/>
      <c r="IP14" s="259"/>
      <c r="IQ14" s="259"/>
      <c r="IR14" s="259"/>
      <c r="IS14" s="259"/>
      <c r="IT14" s="259"/>
      <c r="IU14" s="259"/>
      <c r="IV14" s="259"/>
      <c r="IW14" s="259"/>
      <c r="IX14" s="259"/>
      <c r="IY14" s="259"/>
      <c r="IZ14" s="259"/>
      <c r="JA14" s="259"/>
      <c r="JB14" s="259"/>
      <c r="JC14" s="259"/>
      <c r="JD14" s="259"/>
      <c r="JE14" s="259"/>
      <c r="JF14" s="259"/>
      <c r="JG14" s="259"/>
      <c r="JH14" s="259"/>
      <c r="JI14" s="259"/>
      <c r="JJ14" s="259"/>
      <c r="JK14" s="259"/>
      <c r="JL14" s="259"/>
      <c r="JM14" s="259"/>
      <c r="JN14" s="259"/>
      <c r="JO14" s="259"/>
      <c r="JP14" s="259"/>
      <c r="JQ14" s="259"/>
      <c r="JR14" s="259"/>
      <c r="JS14" s="259"/>
      <c r="JT14" s="259"/>
      <c r="JU14" s="259"/>
      <c r="JV14" s="259"/>
      <c r="JW14" s="259"/>
      <c r="JX14" s="259"/>
      <c r="JY14" s="259"/>
      <c r="JZ14" s="259"/>
      <c r="KA14" s="259"/>
      <c r="KB14" s="259"/>
      <c r="KC14" s="259"/>
      <c r="KD14" s="259"/>
      <c r="KE14" s="259"/>
      <c r="KF14" s="259"/>
      <c r="KG14" s="259"/>
      <c r="KH14" s="259"/>
      <c r="KI14" s="259"/>
      <c r="KJ14" s="259"/>
      <c r="KK14" s="259"/>
      <c r="KL14" s="259"/>
      <c r="KM14" s="259"/>
      <c r="KN14" s="259"/>
      <c r="KO14" s="259"/>
      <c r="KP14" s="259"/>
      <c r="KQ14" s="259"/>
      <c r="KR14" s="259"/>
      <c r="KS14" s="259"/>
      <c r="KT14" s="259"/>
      <c r="KU14" s="259"/>
      <c r="KV14" s="259"/>
      <c r="KW14" s="259"/>
      <c r="KX14" s="259"/>
      <c r="KY14" s="259"/>
      <c r="KZ14" s="259"/>
      <c r="LA14" s="259"/>
      <c r="LB14" s="259"/>
      <c r="LC14" s="259"/>
      <c r="LD14" s="259"/>
      <c r="LE14" s="259"/>
      <c r="LF14" s="259"/>
      <c r="LG14" s="259"/>
      <c r="LH14" s="259"/>
      <c r="LI14" s="259"/>
      <c r="LJ14" s="259"/>
      <c r="LK14" s="259"/>
      <c r="LL14" s="259"/>
      <c r="LM14" s="259"/>
      <c r="LN14" s="259"/>
      <c r="LO14" s="259"/>
      <c r="LP14" s="259"/>
      <c r="LQ14" s="259"/>
      <c r="LR14" s="259"/>
      <c r="LS14" s="259"/>
      <c r="LT14" s="259"/>
      <c r="LU14" s="259"/>
      <c r="LV14" s="259"/>
      <c r="LW14" s="259"/>
      <c r="LX14" s="259"/>
      <c r="LY14" s="259"/>
      <c r="LZ14" s="259"/>
      <c r="MA14" s="259"/>
      <c r="MB14" s="259"/>
      <c r="MC14" s="259"/>
      <c r="MD14" s="259"/>
      <c r="ME14" s="259"/>
      <c r="MF14" s="259"/>
      <c r="MG14" s="259"/>
      <c r="MH14" s="259"/>
      <c r="MI14" s="259"/>
      <c r="MJ14" s="259"/>
      <c r="MK14" s="259"/>
      <c r="ML14" s="259"/>
      <c r="MM14" s="259"/>
      <c r="MN14" s="259"/>
      <c r="MO14" s="259"/>
      <c r="MP14" s="259"/>
      <c r="MQ14" s="259"/>
      <c r="MR14" s="259"/>
      <c r="MS14" s="259"/>
      <c r="MT14" s="259"/>
      <c r="MU14" s="259"/>
      <c r="MV14" s="259"/>
      <c r="MW14" s="259"/>
      <c r="MX14" s="259"/>
      <c r="MY14" s="259"/>
      <c r="MZ14" s="259"/>
      <c r="NA14" s="259"/>
      <c r="NB14" s="259"/>
      <c r="NC14" s="259"/>
      <c r="ND14" s="259"/>
      <c r="NE14" s="259"/>
      <c r="NF14" s="259"/>
      <c r="NG14" s="259"/>
      <c r="NH14" s="259"/>
      <c r="NI14" s="259"/>
      <c r="NJ14" s="259"/>
      <c r="NK14" s="259"/>
      <c r="NL14" s="259"/>
      <c r="NM14" s="259"/>
      <c r="NN14" s="259"/>
      <c r="NO14" s="259"/>
      <c r="NP14" s="259"/>
      <c r="NQ14" s="259"/>
      <c r="NR14" s="259"/>
      <c r="NS14" s="259"/>
      <c r="NT14" s="259"/>
      <c r="NU14" s="259"/>
      <c r="NV14" s="259"/>
      <c r="NW14" s="259"/>
      <c r="NX14" s="259"/>
      <c r="NY14" s="259"/>
      <c r="NZ14" s="259"/>
      <c r="OA14" s="259"/>
      <c r="OB14" s="259"/>
      <c r="OC14" s="259"/>
      <c r="OD14" s="259"/>
      <c r="OE14" s="259"/>
      <c r="OF14" s="259"/>
      <c r="OG14" s="259"/>
      <c r="OH14" s="259"/>
      <c r="OI14" s="259"/>
      <c r="OJ14" s="259"/>
      <c r="OK14" s="259"/>
      <c r="OL14" s="259"/>
      <c r="OM14" s="259"/>
      <c r="ON14" s="259"/>
      <c r="OO14" s="259"/>
      <c r="OP14" s="259"/>
      <c r="OQ14" s="259"/>
      <c r="OR14" s="259"/>
      <c r="OS14" s="259"/>
      <c r="OT14" s="259"/>
      <c r="OU14" s="259"/>
      <c r="OV14" s="259"/>
      <c r="OW14" s="259"/>
      <c r="OX14" s="259"/>
      <c r="OY14" s="259"/>
      <c r="OZ14" s="259"/>
      <c r="PA14" s="259"/>
      <c r="PB14" s="259"/>
      <c r="PC14" s="259"/>
      <c r="PD14" s="259"/>
      <c r="PE14" s="259"/>
      <c r="PF14" s="259"/>
      <c r="PG14" s="259"/>
      <c r="PH14" s="259"/>
      <c r="PI14" s="259"/>
      <c r="PJ14" s="259"/>
      <c r="PK14" s="259"/>
      <c r="PL14" s="259"/>
      <c r="PM14" s="259"/>
      <c r="PN14" s="259"/>
      <c r="PO14" s="259"/>
      <c r="PP14" s="259"/>
      <c r="PQ14" s="259"/>
      <c r="PR14" s="259"/>
      <c r="PS14" s="259"/>
      <c r="PT14" s="259"/>
      <c r="PU14" s="259"/>
      <c r="PV14" s="259"/>
      <c r="PW14" s="259"/>
      <c r="PX14" s="259"/>
      <c r="PY14" s="259"/>
      <c r="PZ14" s="259"/>
      <c r="QA14" s="259"/>
      <c r="QB14" s="259"/>
      <c r="QC14" s="259"/>
      <c r="QD14" s="259"/>
      <c r="QE14" s="259"/>
      <c r="QF14" s="259"/>
      <c r="QG14" s="259"/>
      <c r="QH14" s="259"/>
      <c r="QI14" s="259"/>
      <c r="QJ14" s="259"/>
      <c r="QK14" s="259"/>
      <c r="QL14" s="259"/>
      <c r="QM14" s="259"/>
      <c r="QN14" s="259"/>
      <c r="QO14" s="259"/>
      <c r="QP14" s="259"/>
      <c r="QQ14" s="259"/>
      <c r="QR14" s="259"/>
      <c r="QS14" s="259"/>
      <c r="QT14" s="259"/>
      <c r="QU14" s="259"/>
      <c r="QV14" s="259"/>
      <c r="QW14" s="259"/>
      <c r="QX14" s="259"/>
      <c r="QY14" s="259"/>
      <c r="QZ14" s="259"/>
      <c r="RA14" s="259"/>
      <c r="RB14" s="259"/>
      <c r="RC14" s="259"/>
      <c r="RD14" s="259"/>
      <c r="RE14" s="259"/>
      <c r="RF14" s="259"/>
      <c r="RG14" s="259"/>
      <c r="RH14" s="259"/>
      <c r="RI14" s="259"/>
      <c r="RJ14" s="259"/>
      <c r="RK14" s="259"/>
      <c r="RL14" s="259"/>
      <c r="RM14" s="259"/>
      <c r="RN14" s="259"/>
      <c r="RO14" s="259"/>
      <c r="RP14" s="259"/>
      <c r="RQ14" s="259"/>
      <c r="RR14" s="259"/>
      <c r="RS14" s="259"/>
      <c r="RT14" s="259"/>
      <c r="RU14" s="259"/>
      <c r="RV14" s="259"/>
      <c r="RW14" s="259"/>
      <c r="RX14" s="259"/>
      <c r="RY14" s="259"/>
      <c r="RZ14" s="259"/>
      <c r="SA14" s="259"/>
      <c r="SB14" s="259"/>
      <c r="SC14" s="259"/>
      <c r="SD14" s="259"/>
      <c r="SE14" s="259"/>
      <c r="SF14" s="259"/>
      <c r="SG14" s="259"/>
      <c r="SH14" s="259"/>
      <c r="SI14" s="259"/>
      <c r="SJ14" s="259"/>
      <c r="SK14" s="259"/>
      <c r="SL14" s="259"/>
      <c r="SM14" s="259"/>
      <c r="SN14" s="259"/>
      <c r="SO14" s="259"/>
      <c r="SP14" s="259"/>
      <c r="SQ14" s="259"/>
      <c r="SR14" s="259"/>
      <c r="SS14" s="259"/>
      <c r="ST14" s="259"/>
      <c r="SU14" s="259"/>
      <c r="SV14" s="259"/>
      <c r="SW14" s="259"/>
      <c r="SX14" s="259"/>
      <c r="SY14" s="259"/>
      <c r="SZ14" s="259"/>
      <c r="TA14" s="259"/>
      <c r="TB14" s="259"/>
      <c r="TC14" s="259"/>
      <c r="TD14" s="259"/>
      <c r="TE14" s="259"/>
      <c r="TF14" s="259"/>
      <c r="TG14" s="259"/>
      <c r="TH14" s="259"/>
      <c r="TI14" s="259"/>
      <c r="TJ14" s="259"/>
      <c r="TK14" s="259"/>
      <c r="TL14" s="259"/>
      <c r="TM14" s="259"/>
      <c r="TN14" s="259"/>
      <c r="TO14" s="259"/>
      <c r="TP14" s="259"/>
      <c r="TQ14" s="259"/>
      <c r="TR14" s="259"/>
      <c r="TS14" s="259"/>
      <c r="TT14" s="259"/>
      <c r="TU14" s="259"/>
      <c r="TV14" s="259"/>
      <c r="TW14" s="259"/>
      <c r="TX14" s="259"/>
      <c r="TY14" s="259"/>
      <c r="TZ14" s="259"/>
      <c r="UA14" s="259"/>
      <c r="UB14" s="259"/>
      <c r="UC14" s="259"/>
      <c r="UD14" s="259"/>
      <c r="UE14" s="259"/>
      <c r="UF14" s="259"/>
      <c r="UG14" s="259"/>
      <c r="UH14" s="259"/>
      <c r="UI14" s="259"/>
      <c r="UJ14" s="259"/>
      <c r="UK14" s="259"/>
      <c r="UL14" s="259"/>
      <c r="UM14" s="259"/>
      <c r="UN14" s="259"/>
      <c r="UO14" s="259"/>
      <c r="UP14" s="259"/>
      <c r="UQ14" s="259"/>
      <c r="UR14" s="259"/>
      <c r="US14" s="259"/>
      <c r="UT14" s="259"/>
      <c r="UU14" s="259"/>
      <c r="UV14" s="259"/>
      <c r="UW14" s="259"/>
      <c r="UX14" s="259"/>
      <c r="UY14" s="259"/>
      <c r="UZ14" s="259"/>
      <c r="VA14" s="259"/>
      <c r="VB14" s="259"/>
      <c r="VC14" s="259"/>
      <c r="VD14" s="259"/>
      <c r="VE14" s="259"/>
      <c r="VF14" s="259"/>
      <c r="VG14" s="259"/>
      <c r="VH14" s="259"/>
      <c r="VI14" s="259"/>
      <c r="VJ14" s="259"/>
      <c r="VK14" s="259"/>
      <c r="VL14" s="259"/>
      <c r="VM14" s="259"/>
      <c r="VN14" s="259"/>
      <c r="VO14" s="259"/>
      <c r="VP14" s="259"/>
      <c r="VQ14" s="259"/>
      <c r="VR14" s="259"/>
      <c r="VS14" s="259"/>
      <c r="VT14" s="259"/>
      <c r="VU14" s="259"/>
      <c r="VV14" s="259"/>
      <c r="VW14" s="259"/>
      <c r="VX14" s="259"/>
      <c r="VY14" s="259"/>
      <c r="VZ14" s="259"/>
      <c r="WA14" s="259"/>
      <c r="WB14" s="259"/>
      <c r="WC14" s="259"/>
      <c r="WD14" s="259"/>
      <c r="WE14" s="259"/>
      <c r="WF14" s="259"/>
      <c r="WG14" s="259"/>
      <c r="WH14" s="259"/>
      <c r="WI14" s="259"/>
      <c r="WJ14" s="259"/>
      <c r="WK14" s="259"/>
      <c r="WL14" s="259"/>
      <c r="WM14" s="259"/>
      <c r="WN14" s="259"/>
      <c r="WO14" s="259"/>
      <c r="WP14" s="259"/>
      <c r="WQ14" s="259"/>
      <c r="WR14" s="259"/>
      <c r="WS14" s="259"/>
      <c r="WT14" s="259"/>
      <c r="WU14" s="259"/>
      <c r="WV14" s="259"/>
      <c r="WW14" s="259"/>
      <c r="WX14" s="259"/>
      <c r="WY14" s="259"/>
      <c r="WZ14" s="259"/>
      <c r="XA14" s="259"/>
      <c r="XB14" s="259"/>
      <c r="XC14" s="259"/>
      <c r="XD14" s="259"/>
      <c r="XE14" s="259"/>
      <c r="XF14" s="259"/>
      <c r="XG14" s="259"/>
      <c r="XH14" s="259"/>
      <c r="XI14" s="259"/>
      <c r="XJ14" s="259"/>
      <c r="XK14" s="259"/>
      <c r="XL14" s="259"/>
      <c r="XM14" s="259"/>
      <c r="XN14" s="259"/>
      <c r="XO14" s="259"/>
      <c r="XP14" s="259"/>
      <c r="XQ14" s="259"/>
      <c r="XR14" s="259"/>
      <c r="XS14" s="259"/>
      <c r="XT14" s="259"/>
      <c r="XU14" s="259"/>
      <c r="XV14" s="259"/>
      <c r="XW14" s="259"/>
      <c r="XX14" s="259"/>
      <c r="XY14" s="259"/>
      <c r="XZ14" s="259"/>
      <c r="YA14" s="259"/>
      <c r="YB14" s="259"/>
      <c r="YC14" s="259"/>
      <c r="YD14" s="259"/>
      <c r="YE14" s="259"/>
      <c r="YF14" s="259"/>
      <c r="YG14" s="259"/>
      <c r="YH14" s="259"/>
      <c r="YI14" s="259"/>
      <c r="YJ14" s="259"/>
      <c r="YK14" s="259"/>
      <c r="YL14" s="259"/>
      <c r="YM14" s="259"/>
      <c r="YN14" s="259"/>
      <c r="YO14" s="259"/>
      <c r="YP14" s="259"/>
      <c r="YQ14" s="259"/>
      <c r="YR14" s="259"/>
      <c r="YS14" s="259"/>
      <c r="YT14" s="259"/>
      <c r="YU14" s="259"/>
      <c r="YV14" s="259"/>
      <c r="YW14" s="259"/>
      <c r="YX14" s="259"/>
      <c r="YY14" s="259"/>
      <c r="YZ14" s="259"/>
      <c r="ZA14" s="259"/>
      <c r="ZB14" s="259"/>
      <c r="ZC14" s="259"/>
      <c r="ZD14" s="259"/>
      <c r="ZE14" s="259"/>
      <c r="ZF14" s="259"/>
      <c r="ZG14" s="259"/>
      <c r="ZH14" s="259"/>
      <c r="ZI14" s="259"/>
      <c r="ZJ14" s="259"/>
      <c r="ZK14" s="259"/>
      <c r="ZL14" s="259"/>
      <c r="ZM14" s="259"/>
      <c r="ZN14" s="259"/>
      <c r="ZO14" s="259"/>
      <c r="ZP14" s="259"/>
      <c r="ZQ14" s="259"/>
      <c r="ZR14" s="259"/>
      <c r="ZS14" s="259"/>
      <c r="ZT14" s="259"/>
      <c r="ZU14" s="259"/>
      <c r="ZV14" s="259"/>
      <c r="ZW14" s="259"/>
      <c r="ZX14" s="259"/>
      <c r="ZY14" s="259"/>
      <c r="ZZ14" s="259"/>
      <c r="AAA14" s="259"/>
      <c r="AAB14" s="259"/>
      <c r="AAC14" s="259"/>
      <c r="AAD14" s="259"/>
      <c r="AAE14" s="259"/>
      <c r="AAF14" s="259"/>
      <c r="AAG14" s="259"/>
      <c r="AAH14" s="259"/>
      <c r="AAI14" s="259"/>
      <c r="AAJ14" s="259"/>
      <c r="AAK14" s="259"/>
      <c r="AAL14" s="259"/>
      <c r="AAM14" s="259"/>
      <c r="AAN14" s="259"/>
      <c r="AAO14" s="259"/>
      <c r="AAP14" s="259"/>
      <c r="AAQ14" s="259"/>
      <c r="AAR14" s="259"/>
      <c r="AAS14" s="259"/>
      <c r="AAT14" s="259"/>
      <c r="AAU14" s="259"/>
      <c r="AAV14" s="259"/>
      <c r="AAW14" s="259"/>
      <c r="AAX14" s="259"/>
      <c r="AAY14" s="259"/>
      <c r="AAZ14" s="259"/>
      <c r="ABA14" s="259"/>
      <c r="ABB14" s="259"/>
      <c r="ABC14" s="259"/>
      <c r="ABD14" s="259"/>
      <c r="ABE14" s="259"/>
      <c r="ABF14" s="259"/>
      <c r="ABG14" s="259"/>
      <c r="ABH14" s="259"/>
      <c r="ABI14" s="259"/>
      <c r="ABJ14" s="259"/>
      <c r="ABK14" s="259"/>
      <c r="ABL14" s="259"/>
      <c r="ABM14" s="259"/>
      <c r="ABN14" s="259"/>
      <c r="ABO14" s="259"/>
      <c r="ABP14" s="259"/>
      <c r="ABQ14" s="259"/>
      <c r="ABR14" s="259"/>
      <c r="ABS14" s="259"/>
      <c r="ABT14" s="259"/>
      <c r="ABU14" s="259"/>
      <c r="ABV14" s="259"/>
      <c r="ABW14" s="259"/>
      <c r="ABX14" s="259"/>
      <c r="ABY14" s="259"/>
      <c r="ABZ14" s="259"/>
      <c r="ACA14" s="259"/>
      <c r="ACB14" s="259"/>
      <c r="ACC14" s="259"/>
      <c r="ACD14" s="259"/>
      <c r="ACE14" s="259"/>
      <c r="ACF14" s="259"/>
      <c r="ACG14" s="259"/>
      <c r="ACH14" s="259"/>
      <c r="ACI14" s="259"/>
      <c r="ACJ14" s="259"/>
      <c r="ACK14" s="259"/>
      <c r="ACL14" s="259"/>
      <c r="ACM14" s="259"/>
      <c r="ACN14" s="259"/>
      <c r="ACO14" s="259"/>
      <c r="ACP14" s="259"/>
      <c r="ACQ14" s="259"/>
      <c r="ACR14" s="259"/>
      <c r="ACS14" s="259"/>
      <c r="ACT14" s="259"/>
      <c r="ACU14" s="259"/>
      <c r="ACV14" s="259"/>
      <c r="ACW14" s="259"/>
      <c r="ACX14" s="259"/>
      <c r="ACY14" s="259"/>
      <c r="ACZ14" s="259"/>
      <c r="ADA14" s="259"/>
      <c r="ADB14" s="259"/>
      <c r="ADC14" s="259"/>
      <c r="ADD14" s="259"/>
      <c r="ADE14" s="259"/>
      <c r="ADF14" s="259"/>
      <c r="ADG14" s="259"/>
      <c r="ADH14" s="259"/>
      <c r="ADI14" s="259"/>
      <c r="ADJ14" s="259"/>
      <c r="ADK14" s="259"/>
      <c r="ADL14" s="259"/>
      <c r="ADM14" s="259"/>
      <c r="ADN14" s="259"/>
      <c r="ADO14" s="259"/>
      <c r="ADP14" s="259"/>
      <c r="ADQ14" s="259"/>
      <c r="ADR14" s="259"/>
      <c r="ADS14" s="259"/>
      <c r="ADT14" s="259"/>
      <c r="ADU14" s="259"/>
      <c r="ADV14" s="259"/>
      <c r="ADW14" s="259"/>
      <c r="ADX14" s="259"/>
      <c r="ADY14" s="259"/>
      <c r="ADZ14" s="259"/>
      <c r="AEA14" s="259"/>
      <c r="AEB14" s="259"/>
      <c r="AEC14" s="259"/>
      <c r="AED14" s="259"/>
      <c r="AEE14" s="259"/>
      <c r="AEF14" s="259"/>
      <c r="AEG14" s="259"/>
      <c r="AEH14" s="259"/>
      <c r="AEI14" s="259"/>
      <c r="AEJ14" s="259"/>
      <c r="AEK14" s="259"/>
      <c r="AEL14" s="259"/>
      <c r="AEM14" s="259"/>
      <c r="AEN14" s="259"/>
      <c r="AEO14" s="259"/>
      <c r="AEP14" s="259"/>
      <c r="AEQ14" s="259"/>
      <c r="AER14" s="259"/>
      <c r="AES14" s="259"/>
      <c r="AET14" s="259"/>
      <c r="AEU14" s="259"/>
      <c r="AEV14" s="259"/>
      <c r="AEW14" s="259"/>
      <c r="AEX14" s="259"/>
      <c r="AEY14" s="259"/>
      <c r="AEZ14" s="259"/>
      <c r="AFA14" s="259"/>
      <c r="AFB14" s="259"/>
      <c r="AFC14" s="259"/>
      <c r="AFD14" s="259"/>
      <c r="AFE14" s="259"/>
      <c r="AFF14" s="259"/>
      <c r="AFG14" s="259"/>
      <c r="AFH14" s="259"/>
      <c r="AFI14" s="259"/>
      <c r="AFJ14" s="259"/>
      <c r="AFK14" s="259"/>
      <c r="AFL14" s="259"/>
      <c r="AFM14" s="259"/>
      <c r="AFN14" s="259"/>
      <c r="AFO14" s="259"/>
      <c r="AFP14" s="259"/>
      <c r="AFQ14" s="259"/>
      <c r="AFR14" s="259"/>
      <c r="AFS14" s="259"/>
      <c r="AFT14" s="259"/>
      <c r="AFU14" s="259"/>
      <c r="AFV14" s="259"/>
      <c r="AFW14" s="259"/>
      <c r="AFX14" s="259"/>
      <c r="AFY14" s="259"/>
      <c r="AFZ14" s="259"/>
      <c r="AGA14" s="259"/>
      <c r="AGB14" s="259"/>
      <c r="AGC14" s="259"/>
      <c r="AGD14" s="259"/>
      <c r="AGE14" s="259"/>
      <c r="AGF14" s="259"/>
      <c r="AGG14" s="259"/>
      <c r="AGH14" s="259"/>
      <c r="AGI14" s="259"/>
      <c r="AGJ14" s="259"/>
      <c r="AGK14" s="259"/>
      <c r="AGL14" s="259"/>
      <c r="AGM14" s="259"/>
      <c r="AGN14" s="259"/>
      <c r="AGO14" s="259"/>
      <c r="AGP14" s="259"/>
      <c r="AGQ14" s="259"/>
      <c r="AGR14" s="259"/>
      <c r="AGS14" s="259"/>
      <c r="AGT14" s="259"/>
      <c r="AGU14" s="259"/>
      <c r="AGV14" s="259"/>
      <c r="AGW14" s="259"/>
      <c r="AGX14" s="259"/>
      <c r="AGY14" s="259"/>
      <c r="AGZ14" s="259"/>
      <c r="AHA14" s="259"/>
      <c r="AHB14" s="259"/>
      <c r="AHC14" s="259"/>
      <c r="AHD14" s="259"/>
      <c r="AHE14" s="259"/>
      <c r="AHF14" s="259"/>
      <c r="AHG14" s="259"/>
      <c r="AHH14" s="259"/>
      <c r="AHI14" s="259"/>
      <c r="AHJ14" s="259"/>
      <c r="AHK14" s="259"/>
      <c r="AHL14" s="259"/>
      <c r="AHM14" s="259"/>
      <c r="AHN14" s="259"/>
      <c r="AHO14" s="259"/>
      <c r="AHP14" s="259"/>
      <c r="AHQ14" s="259"/>
      <c r="AHR14" s="259"/>
      <c r="AHS14" s="259"/>
      <c r="AHT14" s="259"/>
      <c r="AHU14" s="259"/>
      <c r="AHV14" s="259"/>
      <c r="AHW14" s="259"/>
      <c r="AHX14" s="259"/>
      <c r="AHY14" s="259"/>
      <c r="AHZ14" s="259"/>
      <c r="AIA14" s="259"/>
      <c r="AIB14" s="259"/>
      <c r="AIC14" s="259"/>
      <c r="AID14" s="259"/>
      <c r="AIE14" s="259"/>
      <c r="AIF14" s="259"/>
      <c r="AIG14" s="259"/>
      <c r="AIH14" s="259"/>
      <c r="AII14" s="259"/>
      <c r="AIJ14" s="259"/>
      <c r="AIK14" s="259"/>
      <c r="AIL14" s="259"/>
      <c r="AIM14" s="259"/>
      <c r="AIN14" s="259"/>
      <c r="AIO14" s="259"/>
      <c r="AIP14" s="259"/>
      <c r="AIQ14" s="259"/>
      <c r="AIR14" s="259"/>
      <c r="AIS14" s="259"/>
      <c r="AIT14" s="259"/>
      <c r="AIU14" s="259"/>
      <c r="AIV14" s="259"/>
      <c r="AIW14" s="259"/>
      <c r="AIX14" s="259"/>
      <c r="AIY14" s="259"/>
      <c r="AIZ14" s="259"/>
      <c r="AJA14" s="259"/>
      <c r="AJB14" s="259"/>
      <c r="AJC14" s="259"/>
      <c r="AJD14" s="259"/>
      <c r="AJE14" s="259"/>
      <c r="AJF14" s="259"/>
      <c r="AJG14" s="259"/>
      <c r="AJH14" s="259"/>
      <c r="AJI14" s="259"/>
      <c r="AJJ14" s="259"/>
      <c r="AJK14" s="259"/>
      <c r="AJL14" s="259"/>
      <c r="AJM14" s="259"/>
      <c r="AJN14" s="259"/>
      <c r="AJO14" s="259"/>
      <c r="AJP14" s="259"/>
      <c r="AJQ14" s="259"/>
      <c r="AJR14" s="259"/>
      <c r="AJS14" s="259"/>
      <c r="AJT14" s="259"/>
      <c r="AJU14" s="259"/>
      <c r="AJV14" s="259"/>
      <c r="AJW14" s="259"/>
      <c r="AJX14" s="259"/>
      <c r="AJY14" s="259"/>
      <c r="AJZ14" s="259"/>
      <c r="AKA14" s="259"/>
      <c r="AKB14" s="259"/>
      <c r="AKC14" s="259"/>
      <c r="AKD14" s="259"/>
      <c r="AKE14" s="259"/>
      <c r="AKF14" s="259"/>
      <c r="AKG14" s="259"/>
      <c r="AKH14" s="259"/>
      <c r="AKI14" s="259"/>
      <c r="AKJ14" s="259"/>
      <c r="AKK14" s="259"/>
      <c r="AKL14" s="259"/>
      <c r="AKM14" s="259"/>
      <c r="AKN14" s="259"/>
      <c r="AKO14" s="259"/>
      <c r="AKP14" s="259"/>
      <c r="AKQ14" s="259"/>
      <c r="AKR14" s="259"/>
      <c r="AKS14" s="259"/>
      <c r="AKT14" s="259"/>
      <c r="AKU14" s="259"/>
      <c r="AKV14" s="259"/>
      <c r="AKW14" s="259"/>
      <c r="AKX14" s="259"/>
      <c r="AKY14" s="259"/>
      <c r="AKZ14" s="259"/>
      <c r="ALA14" s="259"/>
      <c r="ALB14" s="259"/>
      <c r="ALC14" s="259"/>
      <c r="ALD14" s="259"/>
      <c r="ALE14" s="259"/>
      <c r="ALF14" s="259"/>
      <c r="ALG14" s="259"/>
      <c r="ALH14" s="259"/>
      <c r="ALI14" s="259"/>
      <c r="ALJ14" s="259"/>
      <c r="ALK14" s="259"/>
      <c r="ALL14" s="259"/>
      <c r="ALM14" s="259"/>
      <c r="ALN14" s="259"/>
      <c r="ALO14" s="259"/>
      <c r="ALP14" s="259"/>
      <c r="ALQ14" s="259"/>
      <c r="ALR14" s="259"/>
      <c r="ALS14" s="259"/>
      <c r="ALT14" s="259"/>
      <c r="ALU14" s="259"/>
      <c r="ALV14" s="259"/>
      <c r="ALW14" s="259"/>
      <c r="ALX14" s="259"/>
      <c r="ALY14" s="259"/>
      <c r="ALZ14" s="259"/>
      <c r="AMA14" s="259"/>
      <c r="AMB14" s="259"/>
      <c r="AMC14" s="259"/>
      <c r="AMD14" s="259"/>
      <c r="AME14" s="259"/>
      <c r="AMF14" s="259"/>
      <c r="AMG14" s="259"/>
      <c r="AMH14" s="259"/>
      <c r="AMI14" s="259"/>
      <c r="AMJ14" s="259"/>
      <c r="AMK14" s="259"/>
    </row>
    <row r="15" spans="1:1025" s="256" customFormat="1" ht="31.5" customHeight="1" x14ac:dyDescent="0.25">
      <c r="A15" s="324" t="s">
        <v>435</v>
      </c>
      <c r="B15" s="325"/>
      <c r="C15" s="325"/>
      <c r="D15" s="325"/>
      <c r="E15" s="326"/>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5"/>
      <c r="CI15" s="255"/>
      <c r="CJ15" s="255"/>
      <c r="CK15" s="255"/>
      <c r="CL15" s="255"/>
      <c r="CM15" s="255"/>
      <c r="CN15" s="255"/>
      <c r="CO15" s="255"/>
      <c r="CP15" s="255"/>
      <c r="CQ15" s="255"/>
      <c r="CR15" s="255"/>
      <c r="CS15" s="255"/>
      <c r="CT15" s="255"/>
      <c r="CU15" s="255"/>
      <c r="CV15" s="255"/>
      <c r="CW15" s="255"/>
      <c r="CX15" s="255"/>
      <c r="CY15" s="255"/>
      <c r="CZ15" s="255"/>
      <c r="DA15" s="255"/>
      <c r="DB15" s="255"/>
      <c r="DC15" s="255"/>
      <c r="DD15" s="255"/>
      <c r="DE15" s="255"/>
      <c r="DF15" s="255"/>
      <c r="DG15" s="255"/>
      <c r="DH15" s="255"/>
      <c r="DI15" s="255"/>
      <c r="DJ15" s="255"/>
      <c r="DK15" s="255"/>
      <c r="DL15" s="255"/>
      <c r="DM15" s="255"/>
      <c r="DN15" s="255"/>
      <c r="DO15" s="255"/>
      <c r="DP15" s="255"/>
      <c r="DQ15" s="255"/>
      <c r="DR15" s="255"/>
      <c r="DS15" s="255"/>
      <c r="DT15" s="255"/>
      <c r="DU15" s="255"/>
      <c r="DV15" s="255"/>
      <c r="DW15" s="255"/>
      <c r="DX15" s="255"/>
      <c r="DY15" s="255"/>
      <c r="DZ15" s="255"/>
      <c r="EA15" s="255"/>
      <c r="EB15" s="255"/>
      <c r="EC15" s="255"/>
      <c r="ED15" s="255"/>
      <c r="EE15" s="255"/>
      <c r="EF15" s="255"/>
      <c r="EG15" s="255"/>
      <c r="EH15" s="255"/>
      <c r="EI15" s="255"/>
      <c r="EJ15" s="255"/>
      <c r="EK15" s="255"/>
      <c r="EL15" s="255"/>
      <c r="EM15" s="255"/>
      <c r="EN15" s="255"/>
      <c r="EO15" s="255"/>
      <c r="EP15" s="255"/>
      <c r="EQ15" s="255"/>
      <c r="ER15" s="255"/>
      <c r="ES15" s="255"/>
      <c r="ET15" s="255"/>
      <c r="EU15" s="255"/>
      <c r="EV15" s="255"/>
      <c r="EW15" s="255"/>
      <c r="EX15" s="255"/>
      <c r="EY15" s="255"/>
      <c r="EZ15" s="255"/>
      <c r="FA15" s="255"/>
      <c r="FB15" s="255"/>
      <c r="FC15" s="255"/>
      <c r="FD15" s="255"/>
      <c r="FE15" s="255"/>
      <c r="FF15" s="255"/>
      <c r="FG15" s="255"/>
      <c r="FH15" s="255"/>
      <c r="FI15" s="255"/>
      <c r="FJ15" s="255"/>
      <c r="FK15" s="255"/>
      <c r="FL15" s="255"/>
      <c r="FM15" s="255"/>
      <c r="FN15" s="255"/>
      <c r="FO15" s="255"/>
      <c r="FP15" s="255"/>
      <c r="FQ15" s="255"/>
      <c r="FR15" s="255"/>
      <c r="FS15" s="255"/>
      <c r="FT15" s="255"/>
      <c r="FU15" s="255"/>
      <c r="FV15" s="255"/>
      <c r="FW15" s="255"/>
      <c r="FX15" s="255"/>
      <c r="FY15" s="255"/>
      <c r="FZ15" s="255"/>
      <c r="GA15" s="255"/>
      <c r="GB15" s="255"/>
      <c r="GC15" s="255"/>
      <c r="GD15" s="255"/>
      <c r="GE15" s="255"/>
      <c r="GF15" s="255"/>
      <c r="GG15" s="255"/>
      <c r="GH15" s="255"/>
      <c r="GI15" s="255"/>
      <c r="GJ15" s="255"/>
      <c r="GK15" s="255"/>
      <c r="GL15" s="255"/>
      <c r="GM15" s="255"/>
      <c r="GN15" s="255"/>
      <c r="GO15" s="255"/>
      <c r="GP15" s="255"/>
      <c r="GQ15" s="255"/>
      <c r="GR15" s="255"/>
      <c r="GS15" s="255"/>
      <c r="GT15" s="255"/>
      <c r="GU15" s="255"/>
      <c r="GV15" s="255"/>
      <c r="GW15" s="255"/>
      <c r="GX15" s="255"/>
      <c r="GY15" s="255"/>
      <c r="GZ15" s="255"/>
      <c r="HA15" s="255"/>
      <c r="HB15" s="255"/>
      <c r="HC15" s="255"/>
      <c r="HD15" s="255"/>
      <c r="HE15" s="255"/>
      <c r="HF15" s="255"/>
      <c r="HG15" s="255"/>
      <c r="HH15" s="255"/>
      <c r="HI15" s="255"/>
      <c r="HJ15" s="255"/>
      <c r="HK15" s="255"/>
      <c r="HL15" s="255"/>
      <c r="HM15" s="255"/>
      <c r="HN15" s="255"/>
      <c r="HO15" s="255"/>
      <c r="HP15" s="255"/>
      <c r="HQ15" s="255"/>
      <c r="HR15" s="255"/>
      <c r="HS15" s="255"/>
      <c r="HT15" s="255"/>
      <c r="HU15" s="255"/>
      <c r="HV15" s="255"/>
      <c r="HW15" s="255"/>
      <c r="HX15" s="255"/>
      <c r="HY15" s="255"/>
      <c r="HZ15" s="255"/>
      <c r="IA15" s="255"/>
      <c r="IB15" s="255"/>
      <c r="IC15" s="255"/>
      <c r="ID15" s="255"/>
      <c r="IE15" s="255"/>
      <c r="IF15" s="255"/>
      <c r="IG15" s="255"/>
      <c r="IH15" s="255"/>
      <c r="II15" s="255"/>
      <c r="IJ15" s="255"/>
      <c r="IK15" s="255"/>
      <c r="IL15" s="255"/>
      <c r="IM15" s="255"/>
      <c r="IN15" s="255"/>
      <c r="IO15" s="255"/>
      <c r="IP15" s="255"/>
      <c r="IQ15" s="255"/>
      <c r="IR15" s="255"/>
      <c r="IS15" s="255"/>
      <c r="IT15" s="255"/>
      <c r="IU15" s="255"/>
      <c r="IV15" s="255"/>
      <c r="IW15" s="255"/>
      <c r="IX15" s="255"/>
      <c r="IY15" s="255"/>
      <c r="IZ15" s="255"/>
      <c r="JA15" s="255"/>
      <c r="JB15" s="255"/>
      <c r="JC15" s="255"/>
      <c r="JD15" s="255"/>
      <c r="JE15" s="255"/>
      <c r="JF15" s="255"/>
      <c r="JG15" s="255"/>
      <c r="JH15" s="255"/>
      <c r="JI15" s="255"/>
      <c r="JJ15" s="255"/>
      <c r="JK15" s="255"/>
      <c r="JL15" s="255"/>
      <c r="JM15" s="255"/>
      <c r="JN15" s="255"/>
      <c r="JO15" s="255"/>
      <c r="JP15" s="255"/>
      <c r="JQ15" s="255"/>
      <c r="JR15" s="255"/>
      <c r="JS15" s="255"/>
      <c r="JT15" s="255"/>
      <c r="JU15" s="255"/>
      <c r="JV15" s="255"/>
      <c r="JW15" s="255"/>
      <c r="JX15" s="255"/>
      <c r="JY15" s="255"/>
      <c r="JZ15" s="255"/>
      <c r="KA15" s="255"/>
      <c r="KB15" s="255"/>
      <c r="KC15" s="255"/>
      <c r="KD15" s="255"/>
      <c r="KE15" s="255"/>
      <c r="KF15" s="255"/>
      <c r="KG15" s="255"/>
      <c r="KH15" s="255"/>
      <c r="KI15" s="255"/>
      <c r="KJ15" s="255"/>
      <c r="KK15" s="255"/>
      <c r="KL15" s="255"/>
      <c r="KM15" s="255"/>
      <c r="KN15" s="255"/>
      <c r="KO15" s="255"/>
      <c r="KP15" s="255"/>
      <c r="KQ15" s="255"/>
      <c r="KR15" s="255"/>
      <c r="KS15" s="255"/>
      <c r="KT15" s="255"/>
      <c r="KU15" s="255"/>
      <c r="KV15" s="255"/>
      <c r="KW15" s="255"/>
      <c r="KX15" s="255"/>
      <c r="KY15" s="255"/>
      <c r="KZ15" s="255"/>
      <c r="LA15" s="255"/>
      <c r="LB15" s="255"/>
      <c r="LC15" s="255"/>
      <c r="LD15" s="255"/>
      <c r="LE15" s="255"/>
      <c r="LF15" s="255"/>
      <c r="LG15" s="255"/>
      <c r="LH15" s="255"/>
      <c r="LI15" s="255"/>
      <c r="LJ15" s="255"/>
      <c r="LK15" s="255"/>
      <c r="LL15" s="255"/>
      <c r="LM15" s="255"/>
      <c r="LN15" s="255"/>
      <c r="LO15" s="255"/>
      <c r="LP15" s="255"/>
      <c r="LQ15" s="255"/>
      <c r="LR15" s="255"/>
      <c r="LS15" s="255"/>
      <c r="LT15" s="255"/>
      <c r="LU15" s="255"/>
      <c r="LV15" s="255"/>
      <c r="LW15" s="255"/>
      <c r="LX15" s="255"/>
      <c r="LY15" s="255"/>
      <c r="LZ15" s="255"/>
      <c r="MA15" s="255"/>
      <c r="MB15" s="255"/>
      <c r="MC15" s="255"/>
      <c r="MD15" s="255"/>
      <c r="ME15" s="255"/>
      <c r="MF15" s="255"/>
      <c r="MG15" s="255"/>
      <c r="MH15" s="255"/>
      <c r="MI15" s="255"/>
      <c r="MJ15" s="255"/>
      <c r="MK15" s="255"/>
      <c r="ML15" s="255"/>
      <c r="MM15" s="255"/>
      <c r="MN15" s="255"/>
      <c r="MO15" s="255"/>
      <c r="MP15" s="255"/>
      <c r="MQ15" s="255"/>
      <c r="MR15" s="255"/>
      <c r="MS15" s="255"/>
      <c r="MT15" s="255"/>
      <c r="MU15" s="255"/>
      <c r="MV15" s="255"/>
      <c r="MW15" s="255"/>
      <c r="MX15" s="255"/>
      <c r="MY15" s="255"/>
      <c r="MZ15" s="255"/>
      <c r="NA15" s="255"/>
      <c r="NB15" s="255"/>
      <c r="NC15" s="255"/>
      <c r="ND15" s="255"/>
      <c r="NE15" s="255"/>
      <c r="NF15" s="255"/>
      <c r="NG15" s="255"/>
      <c r="NH15" s="255"/>
      <c r="NI15" s="255"/>
      <c r="NJ15" s="255"/>
      <c r="NK15" s="255"/>
      <c r="NL15" s="255"/>
      <c r="NM15" s="255"/>
      <c r="NN15" s="255"/>
      <c r="NO15" s="255"/>
      <c r="NP15" s="255"/>
      <c r="NQ15" s="255"/>
      <c r="NR15" s="255"/>
      <c r="NS15" s="255"/>
      <c r="NT15" s="255"/>
      <c r="NU15" s="255"/>
      <c r="NV15" s="255"/>
      <c r="NW15" s="255"/>
      <c r="NX15" s="255"/>
      <c r="NY15" s="255"/>
      <c r="NZ15" s="255"/>
      <c r="OA15" s="255"/>
      <c r="OB15" s="255"/>
      <c r="OC15" s="255"/>
      <c r="OD15" s="255"/>
      <c r="OE15" s="255"/>
      <c r="OF15" s="255"/>
      <c r="OG15" s="255"/>
      <c r="OH15" s="255"/>
      <c r="OI15" s="255"/>
      <c r="OJ15" s="255"/>
      <c r="OK15" s="255"/>
      <c r="OL15" s="255"/>
      <c r="OM15" s="255"/>
      <c r="ON15" s="255"/>
      <c r="OO15" s="255"/>
      <c r="OP15" s="255"/>
      <c r="OQ15" s="255"/>
      <c r="OR15" s="255"/>
      <c r="OS15" s="255"/>
      <c r="OT15" s="255"/>
      <c r="OU15" s="255"/>
      <c r="OV15" s="255"/>
      <c r="OW15" s="255"/>
      <c r="OX15" s="255"/>
      <c r="OY15" s="255"/>
      <c r="OZ15" s="255"/>
      <c r="PA15" s="255"/>
      <c r="PB15" s="255"/>
      <c r="PC15" s="255"/>
      <c r="PD15" s="255"/>
      <c r="PE15" s="255"/>
      <c r="PF15" s="255"/>
      <c r="PG15" s="255"/>
      <c r="PH15" s="255"/>
      <c r="PI15" s="255"/>
      <c r="PJ15" s="255"/>
      <c r="PK15" s="255"/>
      <c r="PL15" s="255"/>
      <c r="PM15" s="255"/>
      <c r="PN15" s="255"/>
      <c r="PO15" s="255"/>
      <c r="PP15" s="255"/>
      <c r="PQ15" s="255"/>
      <c r="PR15" s="255"/>
      <c r="PS15" s="255"/>
      <c r="PT15" s="255"/>
      <c r="PU15" s="255"/>
      <c r="PV15" s="255"/>
      <c r="PW15" s="255"/>
      <c r="PX15" s="255"/>
      <c r="PY15" s="255"/>
      <c r="PZ15" s="255"/>
      <c r="QA15" s="255"/>
      <c r="QB15" s="255"/>
      <c r="QC15" s="255"/>
      <c r="QD15" s="255"/>
      <c r="QE15" s="255"/>
      <c r="QF15" s="255"/>
      <c r="QG15" s="255"/>
      <c r="QH15" s="255"/>
      <c r="QI15" s="255"/>
      <c r="QJ15" s="255"/>
      <c r="QK15" s="255"/>
      <c r="QL15" s="255"/>
      <c r="QM15" s="255"/>
      <c r="QN15" s="255"/>
      <c r="QO15" s="255"/>
      <c r="QP15" s="255"/>
      <c r="QQ15" s="255"/>
      <c r="QR15" s="255"/>
      <c r="QS15" s="255"/>
      <c r="QT15" s="255"/>
      <c r="QU15" s="255"/>
      <c r="QV15" s="255"/>
      <c r="QW15" s="255"/>
      <c r="QX15" s="255"/>
      <c r="QY15" s="255"/>
      <c r="QZ15" s="255"/>
      <c r="RA15" s="255"/>
      <c r="RB15" s="255"/>
      <c r="RC15" s="255"/>
      <c r="RD15" s="255"/>
      <c r="RE15" s="255"/>
      <c r="RF15" s="255"/>
      <c r="RG15" s="255"/>
      <c r="RH15" s="255"/>
      <c r="RI15" s="255"/>
      <c r="RJ15" s="255"/>
      <c r="RK15" s="255"/>
      <c r="RL15" s="255"/>
      <c r="RM15" s="255"/>
      <c r="RN15" s="255"/>
      <c r="RO15" s="255"/>
      <c r="RP15" s="255"/>
      <c r="RQ15" s="255"/>
      <c r="RR15" s="255"/>
      <c r="RS15" s="255"/>
      <c r="RT15" s="255"/>
      <c r="RU15" s="255"/>
      <c r="RV15" s="255"/>
      <c r="RW15" s="255"/>
      <c r="RX15" s="255"/>
      <c r="RY15" s="255"/>
      <c r="RZ15" s="255"/>
      <c r="SA15" s="255"/>
      <c r="SB15" s="255"/>
      <c r="SC15" s="255"/>
      <c r="SD15" s="255"/>
      <c r="SE15" s="255"/>
      <c r="SF15" s="255"/>
      <c r="SG15" s="255"/>
      <c r="SH15" s="255"/>
      <c r="SI15" s="255"/>
      <c r="SJ15" s="255"/>
      <c r="SK15" s="255"/>
      <c r="SL15" s="255"/>
      <c r="SM15" s="255"/>
      <c r="SN15" s="255"/>
      <c r="SO15" s="255"/>
      <c r="SP15" s="255"/>
      <c r="SQ15" s="255"/>
      <c r="SR15" s="255"/>
      <c r="SS15" s="255"/>
      <c r="ST15" s="255"/>
      <c r="SU15" s="255"/>
      <c r="SV15" s="255"/>
      <c r="SW15" s="255"/>
      <c r="SX15" s="255"/>
      <c r="SY15" s="255"/>
      <c r="SZ15" s="255"/>
      <c r="TA15" s="255"/>
      <c r="TB15" s="255"/>
      <c r="TC15" s="255"/>
      <c r="TD15" s="255"/>
      <c r="TE15" s="255"/>
      <c r="TF15" s="255"/>
      <c r="TG15" s="255"/>
      <c r="TH15" s="255"/>
      <c r="TI15" s="255"/>
      <c r="TJ15" s="255"/>
      <c r="TK15" s="255"/>
      <c r="TL15" s="255"/>
      <c r="TM15" s="255"/>
      <c r="TN15" s="255"/>
      <c r="TO15" s="255"/>
      <c r="TP15" s="255"/>
      <c r="TQ15" s="255"/>
      <c r="TR15" s="255"/>
      <c r="TS15" s="255"/>
      <c r="TT15" s="255"/>
      <c r="TU15" s="255"/>
      <c r="TV15" s="255"/>
      <c r="TW15" s="255"/>
      <c r="TX15" s="255"/>
      <c r="TY15" s="255"/>
      <c r="TZ15" s="255"/>
      <c r="UA15" s="255"/>
      <c r="UB15" s="255"/>
      <c r="UC15" s="255"/>
      <c r="UD15" s="255"/>
      <c r="UE15" s="255"/>
      <c r="UF15" s="255"/>
      <c r="UG15" s="255"/>
      <c r="UH15" s="255"/>
      <c r="UI15" s="255"/>
      <c r="UJ15" s="255"/>
      <c r="UK15" s="255"/>
      <c r="UL15" s="255"/>
      <c r="UM15" s="255"/>
      <c r="UN15" s="255"/>
      <c r="UO15" s="255"/>
      <c r="UP15" s="255"/>
      <c r="UQ15" s="255"/>
      <c r="UR15" s="255"/>
      <c r="US15" s="255"/>
      <c r="UT15" s="255"/>
      <c r="UU15" s="255"/>
      <c r="UV15" s="255"/>
      <c r="UW15" s="255"/>
      <c r="UX15" s="255"/>
      <c r="UY15" s="255"/>
      <c r="UZ15" s="255"/>
      <c r="VA15" s="255"/>
      <c r="VB15" s="255"/>
      <c r="VC15" s="255"/>
      <c r="VD15" s="255"/>
      <c r="VE15" s="255"/>
      <c r="VF15" s="255"/>
      <c r="VG15" s="255"/>
      <c r="VH15" s="255"/>
      <c r="VI15" s="255"/>
      <c r="VJ15" s="255"/>
      <c r="VK15" s="255"/>
      <c r="VL15" s="255"/>
      <c r="VM15" s="255"/>
      <c r="VN15" s="255"/>
      <c r="VO15" s="255"/>
      <c r="VP15" s="255"/>
      <c r="VQ15" s="255"/>
      <c r="VR15" s="255"/>
      <c r="VS15" s="255"/>
      <c r="VT15" s="255"/>
      <c r="VU15" s="255"/>
      <c r="VV15" s="255"/>
      <c r="VW15" s="255"/>
      <c r="VX15" s="255"/>
      <c r="VY15" s="255"/>
      <c r="VZ15" s="255"/>
      <c r="WA15" s="255"/>
      <c r="WB15" s="255"/>
      <c r="WC15" s="255"/>
      <c r="WD15" s="255"/>
      <c r="WE15" s="255"/>
      <c r="WF15" s="255"/>
      <c r="WG15" s="255"/>
      <c r="WH15" s="255"/>
      <c r="WI15" s="255"/>
      <c r="WJ15" s="255"/>
      <c r="WK15" s="255"/>
      <c r="WL15" s="255"/>
      <c r="WM15" s="255"/>
      <c r="WN15" s="255"/>
      <c r="WO15" s="255"/>
      <c r="WP15" s="255"/>
      <c r="WQ15" s="255"/>
      <c r="WR15" s="255"/>
      <c r="WS15" s="255"/>
      <c r="WT15" s="255"/>
      <c r="WU15" s="255"/>
      <c r="WV15" s="255"/>
      <c r="WW15" s="255"/>
      <c r="WX15" s="255"/>
      <c r="WY15" s="255"/>
      <c r="WZ15" s="255"/>
      <c r="XA15" s="255"/>
      <c r="XB15" s="255"/>
      <c r="XC15" s="255"/>
      <c r="XD15" s="255"/>
      <c r="XE15" s="255"/>
      <c r="XF15" s="255"/>
      <c r="XG15" s="255"/>
      <c r="XH15" s="255"/>
      <c r="XI15" s="255"/>
      <c r="XJ15" s="255"/>
      <c r="XK15" s="255"/>
      <c r="XL15" s="255"/>
      <c r="XM15" s="255"/>
      <c r="XN15" s="255"/>
      <c r="XO15" s="255"/>
      <c r="XP15" s="255"/>
      <c r="XQ15" s="255"/>
      <c r="XR15" s="255"/>
      <c r="XS15" s="255"/>
      <c r="XT15" s="255"/>
      <c r="XU15" s="255"/>
      <c r="XV15" s="255"/>
      <c r="XW15" s="255"/>
      <c r="XX15" s="255"/>
      <c r="XY15" s="255"/>
      <c r="XZ15" s="255"/>
      <c r="YA15" s="255"/>
      <c r="YB15" s="255"/>
      <c r="YC15" s="255"/>
      <c r="YD15" s="255"/>
      <c r="YE15" s="255"/>
      <c r="YF15" s="255"/>
      <c r="YG15" s="255"/>
      <c r="YH15" s="255"/>
      <c r="YI15" s="255"/>
      <c r="YJ15" s="255"/>
      <c r="YK15" s="255"/>
      <c r="YL15" s="255"/>
      <c r="YM15" s="255"/>
      <c r="YN15" s="255"/>
      <c r="YO15" s="255"/>
      <c r="YP15" s="255"/>
      <c r="YQ15" s="255"/>
      <c r="YR15" s="255"/>
      <c r="YS15" s="255"/>
      <c r="YT15" s="255"/>
      <c r="YU15" s="255"/>
      <c r="YV15" s="255"/>
      <c r="YW15" s="255"/>
      <c r="YX15" s="255"/>
      <c r="YY15" s="255"/>
      <c r="YZ15" s="255"/>
      <c r="ZA15" s="255"/>
      <c r="ZB15" s="255"/>
      <c r="ZC15" s="255"/>
      <c r="ZD15" s="255"/>
      <c r="ZE15" s="255"/>
      <c r="ZF15" s="255"/>
      <c r="ZG15" s="255"/>
      <c r="ZH15" s="255"/>
      <c r="ZI15" s="255"/>
      <c r="ZJ15" s="255"/>
      <c r="ZK15" s="255"/>
      <c r="ZL15" s="255"/>
      <c r="ZM15" s="255"/>
      <c r="ZN15" s="255"/>
      <c r="ZO15" s="255"/>
      <c r="ZP15" s="255"/>
      <c r="ZQ15" s="255"/>
      <c r="ZR15" s="255"/>
      <c r="ZS15" s="255"/>
      <c r="ZT15" s="255"/>
      <c r="ZU15" s="255"/>
      <c r="ZV15" s="255"/>
      <c r="ZW15" s="255"/>
      <c r="ZX15" s="255"/>
      <c r="ZY15" s="255"/>
      <c r="ZZ15" s="255"/>
      <c r="AAA15" s="255"/>
      <c r="AAB15" s="255"/>
      <c r="AAC15" s="255"/>
      <c r="AAD15" s="255"/>
      <c r="AAE15" s="255"/>
      <c r="AAF15" s="255"/>
      <c r="AAG15" s="255"/>
      <c r="AAH15" s="255"/>
      <c r="AAI15" s="255"/>
      <c r="AAJ15" s="255"/>
      <c r="AAK15" s="255"/>
      <c r="AAL15" s="255"/>
      <c r="AAM15" s="255"/>
      <c r="AAN15" s="255"/>
      <c r="AAO15" s="255"/>
      <c r="AAP15" s="255"/>
      <c r="AAQ15" s="255"/>
      <c r="AAR15" s="255"/>
      <c r="AAS15" s="255"/>
      <c r="AAT15" s="255"/>
      <c r="AAU15" s="255"/>
      <c r="AAV15" s="255"/>
      <c r="AAW15" s="255"/>
      <c r="AAX15" s="255"/>
      <c r="AAY15" s="255"/>
      <c r="AAZ15" s="255"/>
      <c r="ABA15" s="255"/>
      <c r="ABB15" s="255"/>
      <c r="ABC15" s="255"/>
      <c r="ABD15" s="255"/>
      <c r="ABE15" s="255"/>
      <c r="ABF15" s="255"/>
      <c r="ABG15" s="255"/>
      <c r="ABH15" s="255"/>
      <c r="ABI15" s="255"/>
      <c r="ABJ15" s="255"/>
      <c r="ABK15" s="255"/>
      <c r="ABL15" s="255"/>
      <c r="ABM15" s="255"/>
      <c r="ABN15" s="255"/>
      <c r="ABO15" s="255"/>
      <c r="ABP15" s="255"/>
      <c r="ABQ15" s="255"/>
      <c r="ABR15" s="255"/>
      <c r="ABS15" s="255"/>
      <c r="ABT15" s="255"/>
      <c r="ABU15" s="255"/>
      <c r="ABV15" s="255"/>
      <c r="ABW15" s="255"/>
      <c r="ABX15" s="255"/>
      <c r="ABY15" s="255"/>
      <c r="ABZ15" s="255"/>
      <c r="ACA15" s="255"/>
      <c r="ACB15" s="255"/>
      <c r="ACC15" s="255"/>
      <c r="ACD15" s="255"/>
      <c r="ACE15" s="255"/>
      <c r="ACF15" s="255"/>
      <c r="ACG15" s="255"/>
      <c r="ACH15" s="255"/>
      <c r="ACI15" s="255"/>
      <c r="ACJ15" s="255"/>
      <c r="ACK15" s="255"/>
      <c r="ACL15" s="255"/>
      <c r="ACM15" s="255"/>
      <c r="ACN15" s="255"/>
      <c r="ACO15" s="255"/>
      <c r="ACP15" s="255"/>
      <c r="ACQ15" s="255"/>
      <c r="ACR15" s="255"/>
      <c r="ACS15" s="255"/>
      <c r="ACT15" s="255"/>
      <c r="ACU15" s="255"/>
      <c r="ACV15" s="255"/>
      <c r="ACW15" s="255"/>
      <c r="ACX15" s="255"/>
      <c r="ACY15" s="255"/>
      <c r="ACZ15" s="255"/>
      <c r="ADA15" s="255"/>
      <c r="ADB15" s="255"/>
      <c r="ADC15" s="255"/>
      <c r="ADD15" s="255"/>
      <c r="ADE15" s="255"/>
      <c r="ADF15" s="255"/>
      <c r="ADG15" s="255"/>
      <c r="ADH15" s="255"/>
      <c r="ADI15" s="255"/>
      <c r="ADJ15" s="255"/>
      <c r="ADK15" s="255"/>
      <c r="ADL15" s="255"/>
      <c r="ADM15" s="255"/>
      <c r="ADN15" s="255"/>
      <c r="ADO15" s="255"/>
      <c r="ADP15" s="255"/>
      <c r="ADQ15" s="255"/>
      <c r="ADR15" s="255"/>
      <c r="ADS15" s="255"/>
      <c r="ADT15" s="255"/>
      <c r="ADU15" s="255"/>
      <c r="ADV15" s="255"/>
      <c r="ADW15" s="255"/>
      <c r="ADX15" s="255"/>
      <c r="ADY15" s="255"/>
      <c r="ADZ15" s="255"/>
      <c r="AEA15" s="255"/>
      <c r="AEB15" s="255"/>
      <c r="AEC15" s="255"/>
      <c r="AED15" s="255"/>
      <c r="AEE15" s="255"/>
      <c r="AEF15" s="255"/>
      <c r="AEG15" s="255"/>
      <c r="AEH15" s="255"/>
      <c r="AEI15" s="255"/>
      <c r="AEJ15" s="255"/>
      <c r="AEK15" s="255"/>
      <c r="AEL15" s="255"/>
      <c r="AEM15" s="255"/>
      <c r="AEN15" s="255"/>
      <c r="AEO15" s="255"/>
      <c r="AEP15" s="255"/>
      <c r="AEQ15" s="255"/>
      <c r="AER15" s="255"/>
      <c r="AES15" s="255"/>
      <c r="AET15" s="255"/>
      <c r="AEU15" s="255"/>
      <c r="AEV15" s="255"/>
      <c r="AEW15" s="255"/>
      <c r="AEX15" s="255"/>
      <c r="AEY15" s="255"/>
      <c r="AEZ15" s="255"/>
      <c r="AFA15" s="255"/>
      <c r="AFB15" s="255"/>
      <c r="AFC15" s="255"/>
      <c r="AFD15" s="255"/>
      <c r="AFE15" s="255"/>
      <c r="AFF15" s="255"/>
      <c r="AFG15" s="255"/>
      <c r="AFH15" s="255"/>
      <c r="AFI15" s="255"/>
      <c r="AFJ15" s="255"/>
      <c r="AFK15" s="255"/>
      <c r="AFL15" s="255"/>
      <c r="AFM15" s="255"/>
      <c r="AFN15" s="255"/>
      <c r="AFO15" s="255"/>
      <c r="AFP15" s="255"/>
      <c r="AFQ15" s="255"/>
      <c r="AFR15" s="255"/>
      <c r="AFS15" s="255"/>
      <c r="AFT15" s="255"/>
      <c r="AFU15" s="255"/>
      <c r="AFV15" s="255"/>
      <c r="AFW15" s="255"/>
      <c r="AFX15" s="255"/>
      <c r="AFY15" s="255"/>
      <c r="AFZ15" s="255"/>
      <c r="AGA15" s="255"/>
      <c r="AGB15" s="255"/>
      <c r="AGC15" s="255"/>
      <c r="AGD15" s="255"/>
      <c r="AGE15" s="255"/>
      <c r="AGF15" s="255"/>
      <c r="AGG15" s="255"/>
      <c r="AGH15" s="255"/>
      <c r="AGI15" s="255"/>
      <c r="AGJ15" s="255"/>
      <c r="AGK15" s="255"/>
      <c r="AGL15" s="255"/>
      <c r="AGM15" s="255"/>
      <c r="AGN15" s="255"/>
      <c r="AGO15" s="255"/>
      <c r="AGP15" s="255"/>
      <c r="AGQ15" s="255"/>
      <c r="AGR15" s="255"/>
      <c r="AGS15" s="255"/>
      <c r="AGT15" s="255"/>
      <c r="AGU15" s="255"/>
      <c r="AGV15" s="255"/>
      <c r="AGW15" s="255"/>
      <c r="AGX15" s="255"/>
      <c r="AGY15" s="255"/>
      <c r="AGZ15" s="255"/>
      <c r="AHA15" s="255"/>
      <c r="AHB15" s="255"/>
      <c r="AHC15" s="255"/>
      <c r="AHD15" s="255"/>
      <c r="AHE15" s="255"/>
      <c r="AHF15" s="255"/>
      <c r="AHG15" s="255"/>
      <c r="AHH15" s="255"/>
      <c r="AHI15" s="255"/>
      <c r="AHJ15" s="255"/>
      <c r="AHK15" s="255"/>
      <c r="AHL15" s="255"/>
      <c r="AHM15" s="255"/>
      <c r="AHN15" s="255"/>
      <c r="AHO15" s="255"/>
      <c r="AHP15" s="255"/>
      <c r="AHQ15" s="255"/>
      <c r="AHR15" s="255"/>
      <c r="AHS15" s="255"/>
      <c r="AHT15" s="255"/>
      <c r="AHU15" s="255"/>
      <c r="AHV15" s="255"/>
      <c r="AHW15" s="255"/>
      <c r="AHX15" s="255"/>
      <c r="AHY15" s="255"/>
      <c r="AHZ15" s="255"/>
      <c r="AIA15" s="255"/>
      <c r="AIB15" s="255"/>
      <c r="AIC15" s="255"/>
      <c r="AID15" s="255"/>
      <c r="AIE15" s="255"/>
      <c r="AIF15" s="255"/>
      <c r="AIG15" s="255"/>
      <c r="AIH15" s="255"/>
      <c r="AII15" s="255"/>
      <c r="AIJ15" s="255"/>
      <c r="AIK15" s="255"/>
      <c r="AIL15" s="255"/>
      <c r="AIM15" s="255"/>
      <c r="AIN15" s="255"/>
      <c r="AIO15" s="255"/>
      <c r="AIP15" s="255"/>
      <c r="AIQ15" s="255"/>
      <c r="AIR15" s="255"/>
      <c r="AIS15" s="255"/>
      <c r="AIT15" s="255"/>
      <c r="AIU15" s="255"/>
      <c r="AIV15" s="255"/>
      <c r="AIW15" s="255"/>
      <c r="AIX15" s="255"/>
      <c r="AIY15" s="255"/>
      <c r="AIZ15" s="255"/>
      <c r="AJA15" s="255"/>
      <c r="AJB15" s="255"/>
      <c r="AJC15" s="255"/>
      <c r="AJD15" s="255"/>
      <c r="AJE15" s="255"/>
      <c r="AJF15" s="255"/>
      <c r="AJG15" s="255"/>
      <c r="AJH15" s="255"/>
      <c r="AJI15" s="255"/>
      <c r="AJJ15" s="255"/>
      <c r="AJK15" s="255"/>
      <c r="AJL15" s="255"/>
      <c r="AJM15" s="255"/>
      <c r="AJN15" s="255"/>
      <c r="AJO15" s="255"/>
      <c r="AJP15" s="255"/>
      <c r="AJQ15" s="255"/>
      <c r="AJR15" s="255"/>
      <c r="AJS15" s="255"/>
      <c r="AJT15" s="255"/>
      <c r="AJU15" s="255"/>
      <c r="AJV15" s="255"/>
      <c r="AJW15" s="255"/>
      <c r="AJX15" s="255"/>
      <c r="AJY15" s="255"/>
      <c r="AJZ15" s="255"/>
      <c r="AKA15" s="255"/>
      <c r="AKB15" s="255"/>
      <c r="AKC15" s="255"/>
      <c r="AKD15" s="255"/>
      <c r="AKE15" s="255"/>
      <c r="AKF15" s="255"/>
      <c r="AKG15" s="255"/>
      <c r="AKH15" s="255"/>
      <c r="AKI15" s="255"/>
      <c r="AKJ15" s="255"/>
      <c r="AKK15" s="255"/>
      <c r="AKL15" s="255"/>
      <c r="AKM15" s="255"/>
      <c r="AKN15" s="255"/>
      <c r="AKO15" s="255"/>
      <c r="AKP15" s="255"/>
      <c r="AKQ15" s="255"/>
      <c r="AKR15" s="255"/>
      <c r="AKS15" s="255"/>
      <c r="AKT15" s="255"/>
      <c r="AKU15" s="255"/>
      <c r="AKV15" s="255"/>
      <c r="AKW15" s="255"/>
      <c r="AKX15" s="255"/>
      <c r="AKY15" s="255"/>
      <c r="AKZ15" s="255"/>
      <c r="ALA15" s="255"/>
      <c r="ALB15" s="255"/>
      <c r="ALC15" s="255"/>
      <c r="ALD15" s="255"/>
      <c r="ALE15" s="255"/>
      <c r="ALF15" s="255"/>
      <c r="ALG15" s="255"/>
      <c r="ALH15" s="255"/>
      <c r="ALI15" s="255"/>
      <c r="ALJ15" s="255"/>
      <c r="ALK15" s="255"/>
      <c r="ALL15" s="255"/>
      <c r="ALM15" s="255"/>
      <c r="ALN15" s="255"/>
      <c r="ALO15" s="255"/>
      <c r="ALP15" s="255"/>
      <c r="ALQ15" s="255"/>
      <c r="ALR15" s="255"/>
      <c r="ALS15" s="255"/>
      <c r="ALT15" s="255"/>
      <c r="ALU15" s="255"/>
      <c r="ALV15" s="255"/>
      <c r="ALW15" s="255"/>
      <c r="ALX15" s="255"/>
      <c r="ALY15" s="255"/>
      <c r="ALZ15" s="255"/>
      <c r="AMA15" s="255"/>
      <c r="AMB15" s="255"/>
      <c r="AMC15" s="255"/>
      <c r="AMD15" s="255"/>
      <c r="AME15" s="255"/>
      <c r="AMF15" s="255"/>
      <c r="AMG15" s="255"/>
      <c r="AMH15" s="255"/>
      <c r="AMI15" s="255"/>
      <c r="AMJ15" s="255"/>
      <c r="AMK15" s="255"/>
    </row>
    <row r="16" spans="1:1025" x14ac:dyDescent="0.25">
      <c r="A16" s="1" t="s">
        <v>432</v>
      </c>
      <c r="B16" s="127" t="s">
        <v>429</v>
      </c>
      <c r="C16" s="5" t="s">
        <v>7</v>
      </c>
      <c r="D16" s="5"/>
      <c r="E16" s="135"/>
    </row>
    <row r="17" spans="1:1025" s="129" customFormat="1" x14ac:dyDescent="0.25">
      <c r="A17" s="134" t="s">
        <v>431</v>
      </c>
      <c r="B17" s="127" t="s">
        <v>8</v>
      </c>
      <c r="C17" s="5" t="s">
        <v>7</v>
      </c>
      <c r="D17" s="5"/>
      <c r="E17" s="135"/>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c r="EF17" s="128"/>
      <c r="EG17" s="128"/>
      <c r="EH17" s="128"/>
      <c r="EI17" s="128"/>
      <c r="EJ17" s="128"/>
      <c r="EK17" s="128"/>
      <c r="EL17" s="128"/>
      <c r="EM17" s="128"/>
      <c r="EN17" s="128"/>
      <c r="EO17" s="128"/>
      <c r="EP17" s="128"/>
      <c r="EQ17" s="128"/>
      <c r="ER17" s="128"/>
      <c r="ES17" s="128"/>
      <c r="ET17" s="128"/>
      <c r="EU17" s="128"/>
      <c r="EV17" s="128"/>
      <c r="EW17" s="128"/>
      <c r="EX17" s="128"/>
      <c r="EY17" s="128"/>
      <c r="EZ17" s="128"/>
      <c r="FA17" s="128"/>
      <c r="FB17" s="128"/>
      <c r="FC17" s="128"/>
      <c r="FD17" s="128"/>
      <c r="FE17" s="128"/>
      <c r="FF17" s="128"/>
      <c r="FG17" s="128"/>
      <c r="FH17" s="128"/>
      <c r="FI17" s="128"/>
      <c r="FJ17" s="128"/>
      <c r="FK17" s="128"/>
      <c r="FL17" s="128"/>
      <c r="FM17" s="128"/>
      <c r="FN17" s="128"/>
      <c r="FO17" s="128"/>
      <c r="FP17" s="128"/>
      <c r="FQ17" s="128"/>
      <c r="FR17" s="128"/>
      <c r="FS17" s="128"/>
      <c r="FT17" s="128"/>
      <c r="FU17" s="128"/>
      <c r="FV17" s="128"/>
      <c r="FW17" s="128"/>
      <c r="FX17" s="128"/>
      <c r="FY17" s="128"/>
      <c r="FZ17" s="128"/>
      <c r="GA17" s="128"/>
      <c r="GB17" s="128"/>
      <c r="GC17" s="128"/>
      <c r="GD17" s="128"/>
      <c r="GE17" s="128"/>
      <c r="GF17" s="128"/>
      <c r="GG17" s="128"/>
      <c r="GH17" s="128"/>
      <c r="GI17" s="128"/>
      <c r="GJ17" s="128"/>
      <c r="GK17" s="128"/>
      <c r="GL17" s="128"/>
      <c r="GM17" s="128"/>
      <c r="GN17" s="128"/>
      <c r="GO17" s="128"/>
      <c r="GP17" s="128"/>
      <c r="GQ17" s="128"/>
      <c r="GR17" s="128"/>
      <c r="GS17" s="128"/>
      <c r="GT17" s="128"/>
      <c r="GU17" s="128"/>
      <c r="GV17" s="128"/>
      <c r="GW17" s="128"/>
      <c r="GX17" s="128"/>
      <c r="GY17" s="128"/>
      <c r="GZ17" s="128"/>
      <c r="HA17" s="128"/>
      <c r="HB17" s="128"/>
      <c r="HC17" s="128"/>
      <c r="HD17" s="128"/>
      <c r="HE17" s="128"/>
      <c r="HF17" s="128"/>
      <c r="HG17" s="128"/>
      <c r="HH17" s="128"/>
      <c r="HI17" s="128"/>
      <c r="HJ17" s="128"/>
      <c r="HK17" s="128"/>
      <c r="HL17" s="128"/>
      <c r="HM17" s="128"/>
      <c r="HN17" s="128"/>
      <c r="HO17" s="128"/>
      <c r="HP17" s="128"/>
      <c r="HQ17" s="128"/>
      <c r="HR17" s="128"/>
      <c r="HS17" s="128"/>
      <c r="HT17" s="128"/>
      <c r="HU17" s="128"/>
      <c r="HV17" s="128"/>
      <c r="HW17" s="128"/>
      <c r="HX17" s="128"/>
      <c r="HY17" s="128"/>
      <c r="HZ17" s="128"/>
      <c r="IA17" s="128"/>
      <c r="IB17" s="128"/>
      <c r="IC17" s="128"/>
      <c r="ID17" s="128"/>
      <c r="IE17" s="128"/>
      <c r="IF17" s="128"/>
      <c r="IG17" s="128"/>
      <c r="IH17" s="128"/>
      <c r="II17" s="128"/>
      <c r="IJ17" s="128"/>
      <c r="IK17" s="128"/>
      <c r="IL17" s="128"/>
      <c r="IM17" s="128"/>
      <c r="IN17" s="128"/>
      <c r="IO17" s="128"/>
      <c r="IP17" s="128"/>
      <c r="IQ17" s="128"/>
      <c r="IR17" s="128"/>
      <c r="IS17" s="128"/>
      <c r="IT17" s="128"/>
      <c r="IU17" s="128"/>
      <c r="IV17" s="128"/>
      <c r="IW17" s="128"/>
      <c r="IX17" s="128"/>
      <c r="IY17" s="128"/>
      <c r="IZ17" s="128"/>
      <c r="JA17" s="128"/>
      <c r="JB17" s="128"/>
      <c r="JC17" s="128"/>
      <c r="JD17" s="128"/>
      <c r="JE17" s="128"/>
      <c r="JF17" s="128"/>
      <c r="JG17" s="128"/>
      <c r="JH17" s="128"/>
      <c r="JI17" s="128"/>
      <c r="JJ17" s="128"/>
      <c r="JK17" s="128"/>
      <c r="JL17" s="128"/>
      <c r="JM17" s="128"/>
      <c r="JN17" s="128"/>
      <c r="JO17" s="128"/>
      <c r="JP17" s="128"/>
      <c r="JQ17" s="128"/>
      <c r="JR17" s="128"/>
      <c r="JS17" s="128"/>
      <c r="JT17" s="128"/>
      <c r="JU17" s="128"/>
      <c r="JV17" s="128"/>
      <c r="JW17" s="128"/>
      <c r="JX17" s="128"/>
      <c r="JY17" s="128"/>
      <c r="JZ17" s="128"/>
      <c r="KA17" s="128"/>
      <c r="KB17" s="128"/>
      <c r="KC17" s="128"/>
      <c r="KD17" s="128"/>
      <c r="KE17" s="128"/>
      <c r="KF17" s="128"/>
      <c r="KG17" s="128"/>
      <c r="KH17" s="128"/>
      <c r="KI17" s="128"/>
      <c r="KJ17" s="128"/>
      <c r="KK17" s="128"/>
      <c r="KL17" s="128"/>
      <c r="KM17" s="128"/>
      <c r="KN17" s="128"/>
      <c r="KO17" s="128"/>
      <c r="KP17" s="128"/>
      <c r="KQ17" s="128"/>
      <c r="KR17" s="128"/>
      <c r="KS17" s="128"/>
      <c r="KT17" s="128"/>
      <c r="KU17" s="128"/>
      <c r="KV17" s="128"/>
      <c r="KW17" s="128"/>
      <c r="KX17" s="128"/>
      <c r="KY17" s="128"/>
      <c r="KZ17" s="128"/>
      <c r="LA17" s="128"/>
      <c r="LB17" s="128"/>
      <c r="LC17" s="128"/>
      <c r="LD17" s="128"/>
      <c r="LE17" s="128"/>
      <c r="LF17" s="128"/>
      <c r="LG17" s="128"/>
      <c r="LH17" s="128"/>
      <c r="LI17" s="128"/>
      <c r="LJ17" s="128"/>
      <c r="LK17" s="128"/>
      <c r="LL17" s="128"/>
      <c r="LM17" s="128"/>
      <c r="LN17" s="128"/>
      <c r="LO17" s="128"/>
      <c r="LP17" s="128"/>
      <c r="LQ17" s="128"/>
      <c r="LR17" s="128"/>
      <c r="LS17" s="128"/>
      <c r="LT17" s="128"/>
      <c r="LU17" s="128"/>
      <c r="LV17" s="128"/>
      <c r="LW17" s="128"/>
      <c r="LX17" s="128"/>
      <c r="LY17" s="128"/>
      <c r="LZ17" s="128"/>
      <c r="MA17" s="128"/>
      <c r="MB17" s="128"/>
      <c r="MC17" s="128"/>
      <c r="MD17" s="128"/>
      <c r="ME17" s="128"/>
      <c r="MF17" s="128"/>
      <c r="MG17" s="128"/>
      <c r="MH17" s="128"/>
      <c r="MI17" s="128"/>
      <c r="MJ17" s="128"/>
      <c r="MK17" s="128"/>
      <c r="ML17" s="128"/>
      <c r="MM17" s="128"/>
      <c r="MN17" s="128"/>
      <c r="MO17" s="128"/>
      <c r="MP17" s="128"/>
      <c r="MQ17" s="128"/>
      <c r="MR17" s="128"/>
      <c r="MS17" s="128"/>
      <c r="MT17" s="128"/>
      <c r="MU17" s="128"/>
      <c r="MV17" s="128"/>
      <c r="MW17" s="128"/>
      <c r="MX17" s="128"/>
      <c r="MY17" s="128"/>
      <c r="MZ17" s="128"/>
      <c r="NA17" s="128"/>
      <c r="NB17" s="128"/>
      <c r="NC17" s="128"/>
      <c r="ND17" s="128"/>
      <c r="NE17" s="128"/>
      <c r="NF17" s="128"/>
      <c r="NG17" s="128"/>
      <c r="NH17" s="128"/>
      <c r="NI17" s="128"/>
      <c r="NJ17" s="128"/>
      <c r="NK17" s="128"/>
      <c r="NL17" s="128"/>
      <c r="NM17" s="128"/>
      <c r="NN17" s="128"/>
      <c r="NO17" s="128"/>
      <c r="NP17" s="128"/>
      <c r="NQ17" s="128"/>
      <c r="NR17" s="128"/>
      <c r="NS17" s="128"/>
      <c r="NT17" s="128"/>
      <c r="NU17" s="128"/>
      <c r="NV17" s="128"/>
      <c r="NW17" s="128"/>
      <c r="NX17" s="128"/>
      <c r="NY17" s="128"/>
      <c r="NZ17" s="128"/>
      <c r="OA17" s="128"/>
      <c r="OB17" s="128"/>
      <c r="OC17" s="128"/>
      <c r="OD17" s="128"/>
      <c r="OE17" s="128"/>
      <c r="OF17" s="128"/>
      <c r="OG17" s="128"/>
      <c r="OH17" s="128"/>
      <c r="OI17" s="128"/>
      <c r="OJ17" s="128"/>
      <c r="OK17" s="128"/>
      <c r="OL17" s="128"/>
      <c r="OM17" s="128"/>
      <c r="ON17" s="128"/>
      <c r="OO17" s="128"/>
      <c r="OP17" s="128"/>
      <c r="OQ17" s="128"/>
      <c r="OR17" s="128"/>
      <c r="OS17" s="128"/>
      <c r="OT17" s="128"/>
      <c r="OU17" s="128"/>
      <c r="OV17" s="128"/>
      <c r="OW17" s="128"/>
      <c r="OX17" s="128"/>
      <c r="OY17" s="128"/>
      <c r="OZ17" s="128"/>
      <c r="PA17" s="128"/>
      <c r="PB17" s="128"/>
      <c r="PC17" s="128"/>
      <c r="PD17" s="128"/>
      <c r="PE17" s="128"/>
      <c r="PF17" s="128"/>
      <c r="PG17" s="128"/>
      <c r="PH17" s="128"/>
      <c r="PI17" s="128"/>
      <c r="PJ17" s="128"/>
      <c r="PK17" s="128"/>
      <c r="PL17" s="128"/>
      <c r="PM17" s="128"/>
      <c r="PN17" s="128"/>
      <c r="PO17" s="128"/>
      <c r="PP17" s="128"/>
      <c r="PQ17" s="128"/>
      <c r="PR17" s="128"/>
      <c r="PS17" s="128"/>
      <c r="PT17" s="128"/>
      <c r="PU17" s="128"/>
      <c r="PV17" s="128"/>
      <c r="PW17" s="128"/>
      <c r="PX17" s="128"/>
      <c r="PY17" s="128"/>
      <c r="PZ17" s="128"/>
      <c r="QA17" s="128"/>
      <c r="QB17" s="128"/>
      <c r="QC17" s="128"/>
      <c r="QD17" s="128"/>
      <c r="QE17" s="128"/>
      <c r="QF17" s="128"/>
      <c r="QG17" s="128"/>
      <c r="QH17" s="128"/>
      <c r="QI17" s="128"/>
      <c r="QJ17" s="128"/>
      <c r="QK17" s="128"/>
      <c r="QL17" s="128"/>
      <c r="QM17" s="128"/>
      <c r="QN17" s="128"/>
      <c r="QO17" s="128"/>
      <c r="QP17" s="128"/>
      <c r="QQ17" s="128"/>
      <c r="QR17" s="128"/>
      <c r="QS17" s="128"/>
      <c r="QT17" s="128"/>
      <c r="QU17" s="128"/>
      <c r="QV17" s="128"/>
      <c r="QW17" s="128"/>
      <c r="QX17" s="128"/>
      <c r="QY17" s="128"/>
      <c r="QZ17" s="128"/>
      <c r="RA17" s="128"/>
      <c r="RB17" s="128"/>
      <c r="RC17" s="128"/>
      <c r="RD17" s="128"/>
      <c r="RE17" s="128"/>
      <c r="RF17" s="128"/>
      <c r="RG17" s="128"/>
      <c r="RH17" s="128"/>
      <c r="RI17" s="128"/>
      <c r="RJ17" s="128"/>
      <c r="RK17" s="128"/>
      <c r="RL17" s="128"/>
      <c r="RM17" s="128"/>
      <c r="RN17" s="128"/>
      <c r="RO17" s="128"/>
      <c r="RP17" s="128"/>
      <c r="RQ17" s="128"/>
      <c r="RR17" s="128"/>
      <c r="RS17" s="128"/>
      <c r="RT17" s="128"/>
      <c r="RU17" s="128"/>
      <c r="RV17" s="128"/>
      <c r="RW17" s="128"/>
      <c r="RX17" s="128"/>
      <c r="RY17" s="128"/>
      <c r="RZ17" s="128"/>
      <c r="SA17" s="128"/>
      <c r="SB17" s="128"/>
      <c r="SC17" s="128"/>
      <c r="SD17" s="128"/>
      <c r="SE17" s="128"/>
      <c r="SF17" s="128"/>
      <c r="SG17" s="128"/>
      <c r="SH17" s="128"/>
      <c r="SI17" s="128"/>
      <c r="SJ17" s="128"/>
      <c r="SK17" s="128"/>
      <c r="SL17" s="128"/>
      <c r="SM17" s="128"/>
      <c r="SN17" s="128"/>
      <c r="SO17" s="128"/>
      <c r="SP17" s="128"/>
      <c r="SQ17" s="128"/>
      <c r="SR17" s="128"/>
      <c r="SS17" s="128"/>
      <c r="ST17" s="128"/>
      <c r="SU17" s="128"/>
      <c r="SV17" s="128"/>
      <c r="SW17" s="128"/>
      <c r="SX17" s="128"/>
      <c r="SY17" s="128"/>
      <c r="SZ17" s="128"/>
      <c r="TA17" s="128"/>
      <c r="TB17" s="128"/>
      <c r="TC17" s="128"/>
      <c r="TD17" s="128"/>
      <c r="TE17" s="128"/>
      <c r="TF17" s="128"/>
      <c r="TG17" s="128"/>
      <c r="TH17" s="128"/>
      <c r="TI17" s="128"/>
      <c r="TJ17" s="128"/>
      <c r="TK17" s="128"/>
      <c r="TL17" s="128"/>
      <c r="TM17" s="128"/>
      <c r="TN17" s="128"/>
      <c r="TO17" s="128"/>
      <c r="TP17" s="128"/>
      <c r="TQ17" s="128"/>
      <c r="TR17" s="128"/>
      <c r="TS17" s="128"/>
      <c r="TT17" s="128"/>
      <c r="TU17" s="128"/>
      <c r="TV17" s="128"/>
      <c r="TW17" s="128"/>
      <c r="TX17" s="128"/>
      <c r="TY17" s="128"/>
      <c r="TZ17" s="128"/>
      <c r="UA17" s="128"/>
      <c r="UB17" s="128"/>
      <c r="UC17" s="128"/>
      <c r="UD17" s="128"/>
      <c r="UE17" s="128"/>
      <c r="UF17" s="128"/>
      <c r="UG17" s="128"/>
      <c r="UH17" s="128"/>
      <c r="UI17" s="128"/>
      <c r="UJ17" s="128"/>
      <c r="UK17" s="128"/>
      <c r="UL17" s="128"/>
      <c r="UM17" s="128"/>
      <c r="UN17" s="128"/>
      <c r="UO17" s="128"/>
      <c r="UP17" s="128"/>
      <c r="UQ17" s="128"/>
      <c r="UR17" s="128"/>
      <c r="US17" s="128"/>
      <c r="UT17" s="128"/>
      <c r="UU17" s="128"/>
      <c r="UV17" s="128"/>
      <c r="UW17" s="128"/>
      <c r="UX17" s="128"/>
      <c r="UY17" s="128"/>
      <c r="UZ17" s="128"/>
      <c r="VA17" s="128"/>
      <c r="VB17" s="128"/>
      <c r="VC17" s="128"/>
      <c r="VD17" s="128"/>
      <c r="VE17" s="128"/>
      <c r="VF17" s="128"/>
      <c r="VG17" s="128"/>
      <c r="VH17" s="128"/>
      <c r="VI17" s="128"/>
      <c r="VJ17" s="128"/>
      <c r="VK17" s="128"/>
      <c r="VL17" s="128"/>
      <c r="VM17" s="128"/>
      <c r="VN17" s="128"/>
      <c r="VO17" s="128"/>
      <c r="VP17" s="128"/>
      <c r="VQ17" s="128"/>
      <c r="VR17" s="128"/>
      <c r="VS17" s="128"/>
      <c r="VT17" s="128"/>
      <c r="VU17" s="128"/>
      <c r="VV17" s="128"/>
      <c r="VW17" s="128"/>
      <c r="VX17" s="128"/>
      <c r="VY17" s="128"/>
      <c r="VZ17" s="128"/>
      <c r="WA17" s="128"/>
      <c r="WB17" s="128"/>
      <c r="WC17" s="128"/>
      <c r="WD17" s="128"/>
      <c r="WE17" s="128"/>
      <c r="WF17" s="128"/>
      <c r="WG17" s="128"/>
      <c r="WH17" s="128"/>
      <c r="WI17" s="128"/>
      <c r="WJ17" s="128"/>
      <c r="WK17" s="128"/>
      <c r="WL17" s="128"/>
      <c r="WM17" s="128"/>
      <c r="WN17" s="128"/>
      <c r="WO17" s="128"/>
      <c r="WP17" s="128"/>
      <c r="WQ17" s="128"/>
      <c r="WR17" s="128"/>
      <c r="WS17" s="128"/>
      <c r="WT17" s="128"/>
      <c r="WU17" s="128"/>
      <c r="WV17" s="128"/>
      <c r="WW17" s="128"/>
      <c r="WX17" s="128"/>
      <c r="WY17" s="128"/>
      <c r="WZ17" s="128"/>
      <c r="XA17" s="128"/>
      <c r="XB17" s="128"/>
      <c r="XC17" s="128"/>
      <c r="XD17" s="128"/>
      <c r="XE17" s="128"/>
      <c r="XF17" s="128"/>
      <c r="XG17" s="128"/>
      <c r="XH17" s="128"/>
      <c r="XI17" s="128"/>
      <c r="XJ17" s="128"/>
      <c r="XK17" s="128"/>
      <c r="XL17" s="128"/>
      <c r="XM17" s="128"/>
      <c r="XN17" s="128"/>
      <c r="XO17" s="128"/>
      <c r="XP17" s="128"/>
      <c r="XQ17" s="128"/>
      <c r="XR17" s="128"/>
      <c r="XS17" s="128"/>
      <c r="XT17" s="128"/>
      <c r="XU17" s="128"/>
      <c r="XV17" s="128"/>
      <c r="XW17" s="128"/>
      <c r="XX17" s="128"/>
      <c r="XY17" s="128"/>
      <c r="XZ17" s="128"/>
      <c r="YA17" s="128"/>
      <c r="YB17" s="128"/>
      <c r="YC17" s="128"/>
      <c r="YD17" s="128"/>
      <c r="YE17" s="128"/>
      <c r="YF17" s="128"/>
      <c r="YG17" s="128"/>
      <c r="YH17" s="128"/>
      <c r="YI17" s="128"/>
      <c r="YJ17" s="128"/>
      <c r="YK17" s="128"/>
      <c r="YL17" s="128"/>
      <c r="YM17" s="128"/>
      <c r="YN17" s="128"/>
      <c r="YO17" s="128"/>
      <c r="YP17" s="128"/>
      <c r="YQ17" s="128"/>
      <c r="YR17" s="128"/>
      <c r="YS17" s="128"/>
      <c r="YT17" s="128"/>
      <c r="YU17" s="128"/>
      <c r="YV17" s="128"/>
      <c r="YW17" s="128"/>
      <c r="YX17" s="128"/>
      <c r="YY17" s="128"/>
      <c r="YZ17" s="128"/>
      <c r="ZA17" s="128"/>
      <c r="ZB17" s="128"/>
      <c r="ZC17" s="128"/>
      <c r="ZD17" s="128"/>
      <c r="ZE17" s="128"/>
      <c r="ZF17" s="128"/>
      <c r="ZG17" s="128"/>
      <c r="ZH17" s="128"/>
      <c r="ZI17" s="128"/>
      <c r="ZJ17" s="128"/>
      <c r="ZK17" s="128"/>
      <c r="ZL17" s="128"/>
      <c r="ZM17" s="128"/>
      <c r="ZN17" s="128"/>
      <c r="ZO17" s="128"/>
      <c r="ZP17" s="128"/>
      <c r="ZQ17" s="128"/>
      <c r="ZR17" s="128"/>
      <c r="ZS17" s="128"/>
      <c r="ZT17" s="128"/>
      <c r="ZU17" s="128"/>
      <c r="ZV17" s="128"/>
      <c r="ZW17" s="128"/>
      <c r="ZX17" s="128"/>
      <c r="ZY17" s="128"/>
      <c r="ZZ17" s="128"/>
      <c r="AAA17" s="128"/>
      <c r="AAB17" s="128"/>
      <c r="AAC17" s="128"/>
      <c r="AAD17" s="128"/>
      <c r="AAE17" s="128"/>
      <c r="AAF17" s="128"/>
      <c r="AAG17" s="128"/>
      <c r="AAH17" s="128"/>
      <c r="AAI17" s="128"/>
      <c r="AAJ17" s="128"/>
      <c r="AAK17" s="128"/>
      <c r="AAL17" s="128"/>
      <c r="AAM17" s="128"/>
      <c r="AAN17" s="128"/>
      <c r="AAO17" s="128"/>
      <c r="AAP17" s="128"/>
      <c r="AAQ17" s="128"/>
      <c r="AAR17" s="128"/>
      <c r="AAS17" s="128"/>
      <c r="AAT17" s="128"/>
      <c r="AAU17" s="128"/>
      <c r="AAV17" s="128"/>
      <c r="AAW17" s="128"/>
      <c r="AAX17" s="128"/>
      <c r="AAY17" s="128"/>
      <c r="AAZ17" s="128"/>
      <c r="ABA17" s="128"/>
      <c r="ABB17" s="128"/>
      <c r="ABC17" s="128"/>
      <c r="ABD17" s="128"/>
      <c r="ABE17" s="128"/>
      <c r="ABF17" s="128"/>
      <c r="ABG17" s="128"/>
      <c r="ABH17" s="128"/>
      <c r="ABI17" s="128"/>
      <c r="ABJ17" s="128"/>
      <c r="ABK17" s="128"/>
      <c r="ABL17" s="128"/>
      <c r="ABM17" s="128"/>
      <c r="ABN17" s="128"/>
      <c r="ABO17" s="128"/>
      <c r="ABP17" s="128"/>
      <c r="ABQ17" s="128"/>
      <c r="ABR17" s="128"/>
      <c r="ABS17" s="128"/>
      <c r="ABT17" s="128"/>
      <c r="ABU17" s="128"/>
      <c r="ABV17" s="128"/>
      <c r="ABW17" s="128"/>
      <c r="ABX17" s="128"/>
      <c r="ABY17" s="128"/>
      <c r="ABZ17" s="128"/>
      <c r="ACA17" s="128"/>
      <c r="ACB17" s="128"/>
      <c r="ACC17" s="128"/>
      <c r="ACD17" s="128"/>
      <c r="ACE17" s="128"/>
      <c r="ACF17" s="128"/>
      <c r="ACG17" s="128"/>
      <c r="ACH17" s="128"/>
      <c r="ACI17" s="128"/>
      <c r="ACJ17" s="128"/>
      <c r="ACK17" s="128"/>
      <c r="ACL17" s="128"/>
      <c r="ACM17" s="128"/>
      <c r="ACN17" s="128"/>
      <c r="ACO17" s="128"/>
      <c r="ACP17" s="128"/>
      <c r="ACQ17" s="128"/>
      <c r="ACR17" s="128"/>
      <c r="ACS17" s="128"/>
      <c r="ACT17" s="128"/>
      <c r="ACU17" s="128"/>
      <c r="ACV17" s="128"/>
      <c r="ACW17" s="128"/>
      <c r="ACX17" s="128"/>
      <c r="ACY17" s="128"/>
      <c r="ACZ17" s="128"/>
      <c r="ADA17" s="128"/>
      <c r="ADB17" s="128"/>
      <c r="ADC17" s="128"/>
      <c r="ADD17" s="128"/>
      <c r="ADE17" s="128"/>
      <c r="ADF17" s="128"/>
      <c r="ADG17" s="128"/>
      <c r="ADH17" s="128"/>
      <c r="ADI17" s="128"/>
      <c r="ADJ17" s="128"/>
      <c r="ADK17" s="128"/>
      <c r="ADL17" s="128"/>
      <c r="ADM17" s="128"/>
      <c r="ADN17" s="128"/>
      <c r="ADO17" s="128"/>
      <c r="ADP17" s="128"/>
      <c r="ADQ17" s="128"/>
      <c r="ADR17" s="128"/>
      <c r="ADS17" s="128"/>
      <c r="ADT17" s="128"/>
      <c r="ADU17" s="128"/>
      <c r="ADV17" s="128"/>
      <c r="ADW17" s="128"/>
      <c r="ADX17" s="128"/>
      <c r="ADY17" s="128"/>
      <c r="ADZ17" s="128"/>
      <c r="AEA17" s="128"/>
      <c r="AEB17" s="128"/>
      <c r="AEC17" s="128"/>
      <c r="AED17" s="128"/>
      <c r="AEE17" s="128"/>
      <c r="AEF17" s="128"/>
      <c r="AEG17" s="128"/>
      <c r="AEH17" s="128"/>
      <c r="AEI17" s="128"/>
      <c r="AEJ17" s="128"/>
      <c r="AEK17" s="128"/>
      <c r="AEL17" s="128"/>
      <c r="AEM17" s="128"/>
      <c r="AEN17" s="128"/>
      <c r="AEO17" s="128"/>
      <c r="AEP17" s="128"/>
      <c r="AEQ17" s="128"/>
      <c r="AER17" s="128"/>
      <c r="AES17" s="128"/>
      <c r="AET17" s="128"/>
      <c r="AEU17" s="128"/>
      <c r="AEV17" s="128"/>
      <c r="AEW17" s="128"/>
      <c r="AEX17" s="128"/>
      <c r="AEY17" s="128"/>
      <c r="AEZ17" s="128"/>
      <c r="AFA17" s="128"/>
      <c r="AFB17" s="128"/>
      <c r="AFC17" s="128"/>
      <c r="AFD17" s="128"/>
      <c r="AFE17" s="128"/>
      <c r="AFF17" s="128"/>
      <c r="AFG17" s="128"/>
      <c r="AFH17" s="128"/>
      <c r="AFI17" s="128"/>
      <c r="AFJ17" s="128"/>
      <c r="AFK17" s="128"/>
      <c r="AFL17" s="128"/>
      <c r="AFM17" s="128"/>
      <c r="AFN17" s="128"/>
      <c r="AFO17" s="128"/>
      <c r="AFP17" s="128"/>
      <c r="AFQ17" s="128"/>
      <c r="AFR17" s="128"/>
      <c r="AFS17" s="128"/>
      <c r="AFT17" s="128"/>
      <c r="AFU17" s="128"/>
      <c r="AFV17" s="128"/>
      <c r="AFW17" s="128"/>
      <c r="AFX17" s="128"/>
      <c r="AFY17" s="128"/>
      <c r="AFZ17" s="128"/>
      <c r="AGA17" s="128"/>
      <c r="AGB17" s="128"/>
      <c r="AGC17" s="128"/>
      <c r="AGD17" s="128"/>
      <c r="AGE17" s="128"/>
      <c r="AGF17" s="128"/>
      <c r="AGG17" s="128"/>
      <c r="AGH17" s="128"/>
      <c r="AGI17" s="128"/>
      <c r="AGJ17" s="128"/>
      <c r="AGK17" s="128"/>
      <c r="AGL17" s="128"/>
      <c r="AGM17" s="128"/>
      <c r="AGN17" s="128"/>
      <c r="AGO17" s="128"/>
      <c r="AGP17" s="128"/>
      <c r="AGQ17" s="128"/>
      <c r="AGR17" s="128"/>
      <c r="AGS17" s="128"/>
      <c r="AGT17" s="128"/>
      <c r="AGU17" s="128"/>
      <c r="AGV17" s="128"/>
      <c r="AGW17" s="128"/>
      <c r="AGX17" s="128"/>
      <c r="AGY17" s="128"/>
      <c r="AGZ17" s="128"/>
      <c r="AHA17" s="128"/>
      <c r="AHB17" s="128"/>
      <c r="AHC17" s="128"/>
      <c r="AHD17" s="128"/>
      <c r="AHE17" s="128"/>
      <c r="AHF17" s="128"/>
      <c r="AHG17" s="128"/>
      <c r="AHH17" s="128"/>
      <c r="AHI17" s="128"/>
      <c r="AHJ17" s="128"/>
      <c r="AHK17" s="128"/>
      <c r="AHL17" s="128"/>
      <c r="AHM17" s="128"/>
      <c r="AHN17" s="128"/>
      <c r="AHO17" s="128"/>
      <c r="AHP17" s="128"/>
      <c r="AHQ17" s="128"/>
      <c r="AHR17" s="128"/>
      <c r="AHS17" s="128"/>
      <c r="AHT17" s="128"/>
      <c r="AHU17" s="128"/>
      <c r="AHV17" s="128"/>
      <c r="AHW17" s="128"/>
      <c r="AHX17" s="128"/>
      <c r="AHY17" s="128"/>
      <c r="AHZ17" s="128"/>
      <c r="AIA17" s="128"/>
      <c r="AIB17" s="128"/>
      <c r="AIC17" s="128"/>
      <c r="AID17" s="128"/>
      <c r="AIE17" s="128"/>
      <c r="AIF17" s="128"/>
      <c r="AIG17" s="128"/>
      <c r="AIH17" s="128"/>
      <c r="AII17" s="128"/>
      <c r="AIJ17" s="128"/>
      <c r="AIK17" s="128"/>
      <c r="AIL17" s="128"/>
      <c r="AIM17" s="128"/>
      <c r="AIN17" s="128"/>
      <c r="AIO17" s="128"/>
      <c r="AIP17" s="128"/>
      <c r="AIQ17" s="128"/>
      <c r="AIR17" s="128"/>
      <c r="AIS17" s="128"/>
      <c r="AIT17" s="128"/>
      <c r="AIU17" s="128"/>
      <c r="AIV17" s="128"/>
      <c r="AIW17" s="128"/>
      <c r="AIX17" s="128"/>
      <c r="AIY17" s="128"/>
      <c r="AIZ17" s="128"/>
      <c r="AJA17" s="128"/>
      <c r="AJB17" s="128"/>
      <c r="AJC17" s="128"/>
      <c r="AJD17" s="128"/>
      <c r="AJE17" s="128"/>
      <c r="AJF17" s="128"/>
      <c r="AJG17" s="128"/>
      <c r="AJH17" s="128"/>
      <c r="AJI17" s="128"/>
      <c r="AJJ17" s="128"/>
      <c r="AJK17" s="128"/>
      <c r="AJL17" s="128"/>
      <c r="AJM17" s="128"/>
      <c r="AJN17" s="128"/>
      <c r="AJO17" s="128"/>
      <c r="AJP17" s="128"/>
      <c r="AJQ17" s="128"/>
      <c r="AJR17" s="128"/>
      <c r="AJS17" s="128"/>
      <c r="AJT17" s="128"/>
      <c r="AJU17" s="128"/>
      <c r="AJV17" s="128"/>
      <c r="AJW17" s="128"/>
      <c r="AJX17" s="128"/>
      <c r="AJY17" s="128"/>
      <c r="AJZ17" s="128"/>
      <c r="AKA17" s="128"/>
      <c r="AKB17" s="128"/>
      <c r="AKC17" s="128"/>
      <c r="AKD17" s="128"/>
      <c r="AKE17" s="128"/>
      <c r="AKF17" s="128"/>
      <c r="AKG17" s="128"/>
      <c r="AKH17" s="128"/>
      <c r="AKI17" s="128"/>
      <c r="AKJ17" s="128"/>
      <c r="AKK17" s="128"/>
      <c r="AKL17" s="128"/>
      <c r="AKM17" s="128"/>
      <c r="AKN17" s="128"/>
      <c r="AKO17" s="128"/>
      <c r="AKP17" s="128"/>
      <c r="AKQ17" s="128"/>
      <c r="AKR17" s="128"/>
      <c r="AKS17" s="128"/>
      <c r="AKT17" s="128"/>
      <c r="AKU17" s="128"/>
      <c r="AKV17" s="128"/>
      <c r="AKW17" s="128"/>
      <c r="AKX17" s="128"/>
      <c r="AKY17" s="128"/>
      <c r="AKZ17" s="128"/>
      <c r="ALA17" s="128"/>
      <c r="ALB17" s="128"/>
      <c r="ALC17" s="128"/>
      <c r="ALD17" s="128"/>
      <c r="ALE17" s="128"/>
      <c r="ALF17" s="128"/>
      <c r="ALG17" s="128"/>
      <c r="ALH17" s="128"/>
      <c r="ALI17" s="128"/>
      <c r="ALJ17" s="128"/>
      <c r="ALK17" s="128"/>
      <c r="ALL17" s="128"/>
      <c r="ALM17" s="128"/>
      <c r="ALN17" s="128"/>
      <c r="ALO17" s="128"/>
      <c r="ALP17" s="128"/>
      <c r="ALQ17" s="128"/>
      <c r="ALR17" s="128"/>
      <c r="ALS17" s="128"/>
      <c r="ALT17" s="128"/>
      <c r="ALU17" s="128"/>
      <c r="ALV17" s="128"/>
      <c r="ALW17" s="128"/>
      <c r="ALX17" s="128"/>
      <c r="ALY17" s="128"/>
      <c r="ALZ17" s="128"/>
      <c r="AMA17" s="128"/>
      <c r="AMB17" s="128"/>
      <c r="AMC17" s="128"/>
      <c r="AMD17" s="128"/>
      <c r="AME17" s="128"/>
      <c r="AMF17" s="128"/>
      <c r="AMG17" s="128"/>
      <c r="AMH17" s="128"/>
      <c r="AMI17" s="128"/>
      <c r="AMJ17" s="128"/>
      <c r="AMK17" s="128"/>
    </row>
    <row r="18" spans="1:1025" s="129" customFormat="1" ht="25.5" x14ac:dyDescent="0.25">
      <c r="A18" s="134" t="s">
        <v>20</v>
      </c>
      <c r="B18" s="127" t="s">
        <v>8</v>
      </c>
      <c r="C18" s="5" t="s">
        <v>7</v>
      </c>
      <c r="D18" s="5"/>
      <c r="E18" s="135"/>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c r="IJ18" s="128"/>
      <c r="IK18" s="128"/>
      <c r="IL18" s="128"/>
      <c r="IM18" s="128"/>
      <c r="IN18" s="128"/>
      <c r="IO18" s="128"/>
      <c r="IP18" s="128"/>
      <c r="IQ18" s="128"/>
      <c r="IR18" s="128"/>
      <c r="IS18" s="128"/>
      <c r="IT18" s="128"/>
      <c r="IU18" s="128"/>
      <c r="IV18" s="128"/>
      <c r="IW18" s="128"/>
      <c r="IX18" s="128"/>
      <c r="IY18" s="128"/>
      <c r="IZ18" s="128"/>
      <c r="JA18" s="128"/>
      <c r="JB18" s="128"/>
      <c r="JC18" s="128"/>
      <c r="JD18" s="128"/>
      <c r="JE18" s="128"/>
      <c r="JF18" s="128"/>
      <c r="JG18" s="128"/>
      <c r="JH18" s="128"/>
      <c r="JI18" s="128"/>
      <c r="JJ18" s="128"/>
      <c r="JK18" s="128"/>
      <c r="JL18" s="128"/>
      <c r="JM18" s="128"/>
      <c r="JN18" s="128"/>
      <c r="JO18" s="128"/>
      <c r="JP18" s="128"/>
      <c r="JQ18" s="128"/>
      <c r="JR18" s="128"/>
      <c r="JS18" s="128"/>
      <c r="JT18" s="128"/>
      <c r="JU18" s="128"/>
      <c r="JV18" s="128"/>
      <c r="JW18" s="128"/>
      <c r="JX18" s="128"/>
      <c r="JY18" s="128"/>
      <c r="JZ18" s="128"/>
      <c r="KA18" s="128"/>
      <c r="KB18" s="128"/>
      <c r="KC18" s="128"/>
      <c r="KD18" s="128"/>
      <c r="KE18" s="128"/>
      <c r="KF18" s="128"/>
      <c r="KG18" s="128"/>
      <c r="KH18" s="128"/>
      <c r="KI18" s="128"/>
      <c r="KJ18" s="128"/>
      <c r="KK18" s="128"/>
      <c r="KL18" s="128"/>
      <c r="KM18" s="128"/>
      <c r="KN18" s="128"/>
      <c r="KO18" s="128"/>
      <c r="KP18" s="128"/>
      <c r="KQ18" s="128"/>
      <c r="KR18" s="128"/>
      <c r="KS18" s="128"/>
      <c r="KT18" s="128"/>
      <c r="KU18" s="128"/>
      <c r="KV18" s="128"/>
      <c r="KW18" s="128"/>
      <c r="KX18" s="128"/>
      <c r="KY18" s="128"/>
      <c r="KZ18" s="128"/>
      <c r="LA18" s="128"/>
      <c r="LB18" s="128"/>
      <c r="LC18" s="128"/>
      <c r="LD18" s="128"/>
      <c r="LE18" s="128"/>
      <c r="LF18" s="128"/>
      <c r="LG18" s="128"/>
      <c r="LH18" s="128"/>
      <c r="LI18" s="128"/>
      <c r="LJ18" s="128"/>
      <c r="LK18" s="128"/>
      <c r="LL18" s="128"/>
      <c r="LM18" s="128"/>
      <c r="LN18" s="128"/>
      <c r="LO18" s="128"/>
      <c r="LP18" s="128"/>
      <c r="LQ18" s="128"/>
      <c r="LR18" s="128"/>
      <c r="LS18" s="128"/>
      <c r="LT18" s="128"/>
      <c r="LU18" s="128"/>
      <c r="LV18" s="128"/>
      <c r="LW18" s="128"/>
      <c r="LX18" s="128"/>
      <c r="LY18" s="128"/>
      <c r="LZ18" s="128"/>
      <c r="MA18" s="128"/>
      <c r="MB18" s="128"/>
      <c r="MC18" s="128"/>
      <c r="MD18" s="128"/>
      <c r="ME18" s="128"/>
      <c r="MF18" s="128"/>
      <c r="MG18" s="128"/>
      <c r="MH18" s="128"/>
      <c r="MI18" s="128"/>
      <c r="MJ18" s="128"/>
      <c r="MK18" s="128"/>
      <c r="ML18" s="128"/>
      <c r="MM18" s="128"/>
      <c r="MN18" s="128"/>
      <c r="MO18" s="128"/>
      <c r="MP18" s="128"/>
      <c r="MQ18" s="128"/>
      <c r="MR18" s="128"/>
      <c r="MS18" s="128"/>
      <c r="MT18" s="128"/>
      <c r="MU18" s="128"/>
      <c r="MV18" s="128"/>
      <c r="MW18" s="128"/>
      <c r="MX18" s="128"/>
      <c r="MY18" s="128"/>
      <c r="MZ18" s="128"/>
      <c r="NA18" s="128"/>
      <c r="NB18" s="128"/>
      <c r="NC18" s="128"/>
      <c r="ND18" s="128"/>
      <c r="NE18" s="128"/>
      <c r="NF18" s="128"/>
      <c r="NG18" s="128"/>
      <c r="NH18" s="128"/>
      <c r="NI18" s="128"/>
      <c r="NJ18" s="128"/>
      <c r="NK18" s="128"/>
      <c r="NL18" s="128"/>
      <c r="NM18" s="128"/>
      <c r="NN18" s="128"/>
      <c r="NO18" s="128"/>
      <c r="NP18" s="128"/>
      <c r="NQ18" s="128"/>
      <c r="NR18" s="128"/>
      <c r="NS18" s="128"/>
      <c r="NT18" s="128"/>
      <c r="NU18" s="128"/>
      <c r="NV18" s="128"/>
      <c r="NW18" s="128"/>
      <c r="NX18" s="128"/>
      <c r="NY18" s="128"/>
      <c r="NZ18" s="128"/>
      <c r="OA18" s="128"/>
      <c r="OB18" s="128"/>
      <c r="OC18" s="128"/>
      <c r="OD18" s="128"/>
      <c r="OE18" s="128"/>
      <c r="OF18" s="128"/>
      <c r="OG18" s="128"/>
      <c r="OH18" s="128"/>
      <c r="OI18" s="128"/>
      <c r="OJ18" s="128"/>
      <c r="OK18" s="128"/>
      <c r="OL18" s="128"/>
      <c r="OM18" s="128"/>
      <c r="ON18" s="128"/>
      <c r="OO18" s="128"/>
      <c r="OP18" s="128"/>
      <c r="OQ18" s="128"/>
      <c r="OR18" s="128"/>
      <c r="OS18" s="128"/>
      <c r="OT18" s="128"/>
      <c r="OU18" s="128"/>
      <c r="OV18" s="128"/>
      <c r="OW18" s="128"/>
      <c r="OX18" s="128"/>
      <c r="OY18" s="128"/>
      <c r="OZ18" s="128"/>
      <c r="PA18" s="128"/>
      <c r="PB18" s="128"/>
      <c r="PC18" s="128"/>
      <c r="PD18" s="128"/>
      <c r="PE18" s="128"/>
      <c r="PF18" s="128"/>
      <c r="PG18" s="128"/>
      <c r="PH18" s="128"/>
      <c r="PI18" s="128"/>
      <c r="PJ18" s="128"/>
      <c r="PK18" s="128"/>
      <c r="PL18" s="128"/>
      <c r="PM18" s="128"/>
      <c r="PN18" s="128"/>
      <c r="PO18" s="128"/>
      <c r="PP18" s="128"/>
      <c r="PQ18" s="128"/>
      <c r="PR18" s="128"/>
      <c r="PS18" s="128"/>
      <c r="PT18" s="128"/>
      <c r="PU18" s="128"/>
      <c r="PV18" s="128"/>
      <c r="PW18" s="128"/>
      <c r="PX18" s="128"/>
      <c r="PY18" s="128"/>
      <c r="PZ18" s="128"/>
      <c r="QA18" s="128"/>
      <c r="QB18" s="128"/>
      <c r="QC18" s="128"/>
      <c r="QD18" s="128"/>
      <c r="QE18" s="128"/>
      <c r="QF18" s="128"/>
      <c r="QG18" s="128"/>
      <c r="QH18" s="128"/>
      <c r="QI18" s="128"/>
      <c r="QJ18" s="128"/>
      <c r="QK18" s="128"/>
      <c r="QL18" s="128"/>
      <c r="QM18" s="128"/>
      <c r="QN18" s="128"/>
      <c r="QO18" s="128"/>
      <c r="QP18" s="128"/>
      <c r="QQ18" s="128"/>
      <c r="QR18" s="128"/>
      <c r="QS18" s="128"/>
      <c r="QT18" s="128"/>
      <c r="QU18" s="128"/>
      <c r="QV18" s="128"/>
      <c r="QW18" s="128"/>
      <c r="QX18" s="128"/>
      <c r="QY18" s="128"/>
      <c r="QZ18" s="128"/>
      <c r="RA18" s="128"/>
      <c r="RB18" s="128"/>
      <c r="RC18" s="128"/>
      <c r="RD18" s="128"/>
      <c r="RE18" s="128"/>
      <c r="RF18" s="128"/>
      <c r="RG18" s="128"/>
      <c r="RH18" s="128"/>
      <c r="RI18" s="128"/>
      <c r="RJ18" s="128"/>
      <c r="RK18" s="128"/>
      <c r="RL18" s="128"/>
      <c r="RM18" s="128"/>
      <c r="RN18" s="128"/>
      <c r="RO18" s="128"/>
      <c r="RP18" s="128"/>
      <c r="RQ18" s="128"/>
      <c r="RR18" s="128"/>
      <c r="RS18" s="128"/>
      <c r="RT18" s="128"/>
      <c r="RU18" s="128"/>
      <c r="RV18" s="128"/>
      <c r="RW18" s="128"/>
      <c r="RX18" s="128"/>
      <c r="RY18" s="128"/>
      <c r="RZ18" s="128"/>
      <c r="SA18" s="128"/>
      <c r="SB18" s="128"/>
      <c r="SC18" s="128"/>
      <c r="SD18" s="128"/>
      <c r="SE18" s="128"/>
      <c r="SF18" s="128"/>
      <c r="SG18" s="128"/>
      <c r="SH18" s="128"/>
      <c r="SI18" s="128"/>
      <c r="SJ18" s="128"/>
      <c r="SK18" s="128"/>
      <c r="SL18" s="128"/>
      <c r="SM18" s="128"/>
      <c r="SN18" s="128"/>
      <c r="SO18" s="128"/>
      <c r="SP18" s="128"/>
      <c r="SQ18" s="128"/>
      <c r="SR18" s="128"/>
      <c r="SS18" s="128"/>
      <c r="ST18" s="128"/>
      <c r="SU18" s="128"/>
      <c r="SV18" s="128"/>
      <c r="SW18" s="128"/>
      <c r="SX18" s="128"/>
      <c r="SY18" s="128"/>
      <c r="SZ18" s="128"/>
      <c r="TA18" s="128"/>
      <c r="TB18" s="128"/>
      <c r="TC18" s="128"/>
      <c r="TD18" s="128"/>
      <c r="TE18" s="128"/>
      <c r="TF18" s="128"/>
      <c r="TG18" s="128"/>
      <c r="TH18" s="128"/>
      <c r="TI18" s="128"/>
      <c r="TJ18" s="128"/>
      <c r="TK18" s="128"/>
      <c r="TL18" s="128"/>
      <c r="TM18" s="128"/>
      <c r="TN18" s="128"/>
      <c r="TO18" s="128"/>
      <c r="TP18" s="128"/>
      <c r="TQ18" s="128"/>
      <c r="TR18" s="128"/>
      <c r="TS18" s="128"/>
      <c r="TT18" s="128"/>
      <c r="TU18" s="128"/>
      <c r="TV18" s="128"/>
      <c r="TW18" s="128"/>
      <c r="TX18" s="128"/>
      <c r="TY18" s="128"/>
      <c r="TZ18" s="128"/>
      <c r="UA18" s="128"/>
      <c r="UB18" s="128"/>
      <c r="UC18" s="128"/>
      <c r="UD18" s="128"/>
      <c r="UE18" s="128"/>
      <c r="UF18" s="128"/>
      <c r="UG18" s="128"/>
      <c r="UH18" s="128"/>
      <c r="UI18" s="128"/>
      <c r="UJ18" s="128"/>
      <c r="UK18" s="128"/>
      <c r="UL18" s="128"/>
      <c r="UM18" s="128"/>
      <c r="UN18" s="128"/>
      <c r="UO18" s="128"/>
      <c r="UP18" s="128"/>
      <c r="UQ18" s="128"/>
      <c r="UR18" s="128"/>
      <c r="US18" s="128"/>
      <c r="UT18" s="128"/>
      <c r="UU18" s="128"/>
      <c r="UV18" s="128"/>
      <c r="UW18" s="128"/>
      <c r="UX18" s="128"/>
      <c r="UY18" s="128"/>
      <c r="UZ18" s="128"/>
      <c r="VA18" s="128"/>
      <c r="VB18" s="128"/>
      <c r="VC18" s="128"/>
      <c r="VD18" s="128"/>
      <c r="VE18" s="128"/>
      <c r="VF18" s="128"/>
      <c r="VG18" s="128"/>
      <c r="VH18" s="128"/>
      <c r="VI18" s="128"/>
      <c r="VJ18" s="128"/>
      <c r="VK18" s="128"/>
      <c r="VL18" s="128"/>
      <c r="VM18" s="128"/>
      <c r="VN18" s="128"/>
      <c r="VO18" s="128"/>
      <c r="VP18" s="128"/>
      <c r="VQ18" s="128"/>
      <c r="VR18" s="128"/>
      <c r="VS18" s="128"/>
      <c r="VT18" s="128"/>
      <c r="VU18" s="128"/>
      <c r="VV18" s="128"/>
      <c r="VW18" s="128"/>
      <c r="VX18" s="128"/>
      <c r="VY18" s="128"/>
      <c r="VZ18" s="128"/>
      <c r="WA18" s="128"/>
      <c r="WB18" s="128"/>
      <c r="WC18" s="128"/>
      <c r="WD18" s="128"/>
      <c r="WE18" s="128"/>
      <c r="WF18" s="128"/>
      <c r="WG18" s="128"/>
      <c r="WH18" s="128"/>
      <c r="WI18" s="128"/>
      <c r="WJ18" s="128"/>
      <c r="WK18" s="128"/>
      <c r="WL18" s="128"/>
      <c r="WM18" s="128"/>
      <c r="WN18" s="128"/>
      <c r="WO18" s="128"/>
      <c r="WP18" s="128"/>
      <c r="WQ18" s="128"/>
      <c r="WR18" s="128"/>
      <c r="WS18" s="128"/>
      <c r="WT18" s="128"/>
      <c r="WU18" s="128"/>
      <c r="WV18" s="128"/>
      <c r="WW18" s="128"/>
      <c r="WX18" s="128"/>
      <c r="WY18" s="128"/>
      <c r="WZ18" s="128"/>
      <c r="XA18" s="128"/>
      <c r="XB18" s="128"/>
      <c r="XC18" s="128"/>
      <c r="XD18" s="128"/>
      <c r="XE18" s="128"/>
      <c r="XF18" s="128"/>
      <c r="XG18" s="128"/>
      <c r="XH18" s="128"/>
      <c r="XI18" s="128"/>
      <c r="XJ18" s="128"/>
      <c r="XK18" s="128"/>
      <c r="XL18" s="128"/>
      <c r="XM18" s="128"/>
      <c r="XN18" s="128"/>
      <c r="XO18" s="128"/>
      <c r="XP18" s="128"/>
      <c r="XQ18" s="128"/>
      <c r="XR18" s="128"/>
      <c r="XS18" s="128"/>
      <c r="XT18" s="128"/>
      <c r="XU18" s="128"/>
      <c r="XV18" s="128"/>
      <c r="XW18" s="128"/>
      <c r="XX18" s="128"/>
      <c r="XY18" s="128"/>
      <c r="XZ18" s="128"/>
      <c r="YA18" s="128"/>
      <c r="YB18" s="128"/>
      <c r="YC18" s="128"/>
      <c r="YD18" s="128"/>
      <c r="YE18" s="128"/>
      <c r="YF18" s="128"/>
      <c r="YG18" s="128"/>
      <c r="YH18" s="128"/>
      <c r="YI18" s="128"/>
      <c r="YJ18" s="128"/>
      <c r="YK18" s="128"/>
      <c r="YL18" s="128"/>
      <c r="YM18" s="128"/>
      <c r="YN18" s="128"/>
      <c r="YO18" s="128"/>
      <c r="YP18" s="128"/>
      <c r="YQ18" s="128"/>
      <c r="YR18" s="128"/>
      <c r="YS18" s="128"/>
      <c r="YT18" s="128"/>
      <c r="YU18" s="128"/>
      <c r="YV18" s="128"/>
      <c r="YW18" s="128"/>
      <c r="YX18" s="128"/>
      <c r="YY18" s="128"/>
      <c r="YZ18" s="128"/>
      <c r="ZA18" s="128"/>
      <c r="ZB18" s="128"/>
      <c r="ZC18" s="128"/>
      <c r="ZD18" s="128"/>
      <c r="ZE18" s="128"/>
      <c r="ZF18" s="128"/>
      <c r="ZG18" s="128"/>
      <c r="ZH18" s="128"/>
      <c r="ZI18" s="128"/>
      <c r="ZJ18" s="128"/>
      <c r="ZK18" s="128"/>
      <c r="ZL18" s="128"/>
      <c r="ZM18" s="128"/>
      <c r="ZN18" s="128"/>
      <c r="ZO18" s="128"/>
      <c r="ZP18" s="128"/>
      <c r="ZQ18" s="128"/>
      <c r="ZR18" s="128"/>
      <c r="ZS18" s="128"/>
      <c r="ZT18" s="128"/>
      <c r="ZU18" s="128"/>
      <c r="ZV18" s="128"/>
      <c r="ZW18" s="128"/>
      <c r="ZX18" s="128"/>
      <c r="ZY18" s="128"/>
      <c r="ZZ18" s="128"/>
      <c r="AAA18" s="128"/>
      <c r="AAB18" s="128"/>
      <c r="AAC18" s="128"/>
      <c r="AAD18" s="128"/>
      <c r="AAE18" s="128"/>
      <c r="AAF18" s="128"/>
      <c r="AAG18" s="128"/>
      <c r="AAH18" s="128"/>
      <c r="AAI18" s="128"/>
      <c r="AAJ18" s="128"/>
      <c r="AAK18" s="128"/>
      <c r="AAL18" s="128"/>
      <c r="AAM18" s="128"/>
      <c r="AAN18" s="128"/>
      <c r="AAO18" s="128"/>
      <c r="AAP18" s="128"/>
      <c r="AAQ18" s="128"/>
      <c r="AAR18" s="128"/>
      <c r="AAS18" s="128"/>
      <c r="AAT18" s="128"/>
      <c r="AAU18" s="128"/>
      <c r="AAV18" s="128"/>
      <c r="AAW18" s="128"/>
      <c r="AAX18" s="128"/>
      <c r="AAY18" s="128"/>
      <c r="AAZ18" s="128"/>
      <c r="ABA18" s="128"/>
      <c r="ABB18" s="128"/>
      <c r="ABC18" s="128"/>
      <c r="ABD18" s="128"/>
      <c r="ABE18" s="128"/>
      <c r="ABF18" s="128"/>
      <c r="ABG18" s="128"/>
      <c r="ABH18" s="128"/>
      <c r="ABI18" s="128"/>
      <c r="ABJ18" s="128"/>
      <c r="ABK18" s="128"/>
      <c r="ABL18" s="128"/>
      <c r="ABM18" s="128"/>
      <c r="ABN18" s="128"/>
      <c r="ABO18" s="128"/>
      <c r="ABP18" s="128"/>
      <c r="ABQ18" s="128"/>
      <c r="ABR18" s="128"/>
      <c r="ABS18" s="128"/>
      <c r="ABT18" s="128"/>
      <c r="ABU18" s="128"/>
      <c r="ABV18" s="128"/>
      <c r="ABW18" s="128"/>
      <c r="ABX18" s="128"/>
      <c r="ABY18" s="128"/>
      <c r="ABZ18" s="128"/>
      <c r="ACA18" s="128"/>
      <c r="ACB18" s="128"/>
      <c r="ACC18" s="128"/>
      <c r="ACD18" s="128"/>
      <c r="ACE18" s="128"/>
      <c r="ACF18" s="128"/>
      <c r="ACG18" s="128"/>
      <c r="ACH18" s="128"/>
      <c r="ACI18" s="128"/>
      <c r="ACJ18" s="128"/>
      <c r="ACK18" s="128"/>
      <c r="ACL18" s="128"/>
      <c r="ACM18" s="128"/>
      <c r="ACN18" s="128"/>
      <c r="ACO18" s="128"/>
      <c r="ACP18" s="128"/>
      <c r="ACQ18" s="128"/>
      <c r="ACR18" s="128"/>
      <c r="ACS18" s="128"/>
      <c r="ACT18" s="128"/>
      <c r="ACU18" s="128"/>
      <c r="ACV18" s="128"/>
      <c r="ACW18" s="128"/>
      <c r="ACX18" s="128"/>
      <c r="ACY18" s="128"/>
      <c r="ACZ18" s="128"/>
      <c r="ADA18" s="128"/>
      <c r="ADB18" s="128"/>
      <c r="ADC18" s="128"/>
      <c r="ADD18" s="128"/>
      <c r="ADE18" s="128"/>
      <c r="ADF18" s="128"/>
      <c r="ADG18" s="128"/>
      <c r="ADH18" s="128"/>
      <c r="ADI18" s="128"/>
      <c r="ADJ18" s="128"/>
      <c r="ADK18" s="128"/>
      <c r="ADL18" s="128"/>
      <c r="ADM18" s="128"/>
      <c r="ADN18" s="128"/>
      <c r="ADO18" s="128"/>
      <c r="ADP18" s="128"/>
      <c r="ADQ18" s="128"/>
      <c r="ADR18" s="128"/>
      <c r="ADS18" s="128"/>
      <c r="ADT18" s="128"/>
      <c r="ADU18" s="128"/>
      <c r="ADV18" s="128"/>
      <c r="ADW18" s="128"/>
      <c r="ADX18" s="128"/>
      <c r="ADY18" s="128"/>
      <c r="ADZ18" s="128"/>
      <c r="AEA18" s="128"/>
      <c r="AEB18" s="128"/>
      <c r="AEC18" s="128"/>
      <c r="AED18" s="128"/>
      <c r="AEE18" s="128"/>
      <c r="AEF18" s="128"/>
      <c r="AEG18" s="128"/>
      <c r="AEH18" s="128"/>
      <c r="AEI18" s="128"/>
      <c r="AEJ18" s="128"/>
      <c r="AEK18" s="128"/>
      <c r="AEL18" s="128"/>
      <c r="AEM18" s="128"/>
      <c r="AEN18" s="128"/>
      <c r="AEO18" s="128"/>
      <c r="AEP18" s="128"/>
      <c r="AEQ18" s="128"/>
      <c r="AER18" s="128"/>
      <c r="AES18" s="128"/>
      <c r="AET18" s="128"/>
      <c r="AEU18" s="128"/>
      <c r="AEV18" s="128"/>
      <c r="AEW18" s="128"/>
      <c r="AEX18" s="128"/>
      <c r="AEY18" s="128"/>
      <c r="AEZ18" s="128"/>
      <c r="AFA18" s="128"/>
      <c r="AFB18" s="128"/>
      <c r="AFC18" s="128"/>
      <c r="AFD18" s="128"/>
      <c r="AFE18" s="128"/>
      <c r="AFF18" s="128"/>
      <c r="AFG18" s="128"/>
      <c r="AFH18" s="128"/>
      <c r="AFI18" s="128"/>
      <c r="AFJ18" s="128"/>
      <c r="AFK18" s="128"/>
      <c r="AFL18" s="128"/>
      <c r="AFM18" s="128"/>
      <c r="AFN18" s="128"/>
      <c r="AFO18" s="128"/>
      <c r="AFP18" s="128"/>
      <c r="AFQ18" s="128"/>
      <c r="AFR18" s="128"/>
      <c r="AFS18" s="128"/>
      <c r="AFT18" s="128"/>
      <c r="AFU18" s="128"/>
      <c r="AFV18" s="128"/>
      <c r="AFW18" s="128"/>
      <c r="AFX18" s="128"/>
      <c r="AFY18" s="128"/>
      <c r="AFZ18" s="128"/>
      <c r="AGA18" s="128"/>
      <c r="AGB18" s="128"/>
      <c r="AGC18" s="128"/>
      <c r="AGD18" s="128"/>
      <c r="AGE18" s="128"/>
      <c r="AGF18" s="128"/>
      <c r="AGG18" s="128"/>
      <c r="AGH18" s="128"/>
      <c r="AGI18" s="128"/>
      <c r="AGJ18" s="128"/>
      <c r="AGK18" s="128"/>
      <c r="AGL18" s="128"/>
      <c r="AGM18" s="128"/>
      <c r="AGN18" s="128"/>
      <c r="AGO18" s="128"/>
      <c r="AGP18" s="128"/>
      <c r="AGQ18" s="128"/>
      <c r="AGR18" s="128"/>
      <c r="AGS18" s="128"/>
      <c r="AGT18" s="128"/>
      <c r="AGU18" s="128"/>
      <c r="AGV18" s="128"/>
      <c r="AGW18" s="128"/>
      <c r="AGX18" s="128"/>
      <c r="AGY18" s="128"/>
      <c r="AGZ18" s="128"/>
      <c r="AHA18" s="128"/>
      <c r="AHB18" s="128"/>
      <c r="AHC18" s="128"/>
      <c r="AHD18" s="128"/>
      <c r="AHE18" s="128"/>
      <c r="AHF18" s="128"/>
      <c r="AHG18" s="128"/>
      <c r="AHH18" s="128"/>
      <c r="AHI18" s="128"/>
      <c r="AHJ18" s="128"/>
      <c r="AHK18" s="128"/>
      <c r="AHL18" s="128"/>
      <c r="AHM18" s="128"/>
      <c r="AHN18" s="128"/>
      <c r="AHO18" s="128"/>
      <c r="AHP18" s="128"/>
      <c r="AHQ18" s="128"/>
      <c r="AHR18" s="128"/>
      <c r="AHS18" s="128"/>
      <c r="AHT18" s="128"/>
      <c r="AHU18" s="128"/>
      <c r="AHV18" s="128"/>
      <c r="AHW18" s="128"/>
      <c r="AHX18" s="128"/>
      <c r="AHY18" s="128"/>
      <c r="AHZ18" s="128"/>
      <c r="AIA18" s="128"/>
      <c r="AIB18" s="128"/>
      <c r="AIC18" s="128"/>
      <c r="AID18" s="128"/>
      <c r="AIE18" s="128"/>
      <c r="AIF18" s="128"/>
      <c r="AIG18" s="128"/>
      <c r="AIH18" s="128"/>
      <c r="AII18" s="128"/>
      <c r="AIJ18" s="128"/>
      <c r="AIK18" s="128"/>
      <c r="AIL18" s="128"/>
      <c r="AIM18" s="128"/>
      <c r="AIN18" s="128"/>
      <c r="AIO18" s="128"/>
      <c r="AIP18" s="128"/>
      <c r="AIQ18" s="128"/>
      <c r="AIR18" s="128"/>
      <c r="AIS18" s="128"/>
      <c r="AIT18" s="128"/>
      <c r="AIU18" s="128"/>
      <c r="AIV18" s="128"/>
      <c r="AIW18" s="128"/>
      <c r="AIX18" s="128"/>
      <c r="AIY18" s="128"/>
      <c r="AIZ18" s="128"/>
      <c r="AJA18" s="128"/>
      <c r="AJB18" s="128"/>
      <c r="AJC18" s="128"/>
      <c r="AJD18" s="128"/>
      <c r="AJE18" s="128"/>
      <c r="AJF18" s="128"/>
      <c r="AJG18" s="128"/>
      <c r="AJH18" s="128"/>
      <c r="AJI18" s="128"/>
      <c r="AJJ18" s="128"/>
      <c r="AJK18" s="128"/>
      <c r="AJL18" s="128"/>
      <c r="AJM18" s="128"/>
      <c r="AJN18" s="128"/>
      <c r="AJO18" s="128"/>
      <c r="AJP18" s="128"/>
      <c r="AJQ18" s="128"/>
      <c r="AJR18" s="128"/>
      <c r="AJS18" s="128"/>
      <c r="AJT18" s="128"/>
      <c r="AJU18" s="128"/>
      <c r="AJV18" s="128"/>
      <c r="AJW18" s="128"/>
      <c r="AJX18" s="128"/>
      <c r="AJY18" s="128"/>
      <c r="AJZ18" s="128"/>
      <c r="AKA18" s="128"/>
      <c r="AKB18" s="128"/>
      <c r="AKC18" s="128"/>
      <c r="AKD18" s="128"/>
      <c r="AKE18" s="128"/>
      <c r="AKF18" s="128"/>
      <c r="AKG18" s="128"/>
      <c r="AKH18" s="128"/>
      <c r="AKI18" s="128"/>
      <c r="AKJ18" s="128"/>
      <c r="AKK18" s="128"/>
      <c r="AKL18" s="128"/>
      <c r="AKM18" s="128"/>
      <c r="AKN18" s="128"/>
      <c r="AKO18" s="128"/>
      <c r="AKP18" s="128"/>
      <c r="AKQ18" s="128"/>
      <c r="AKR18" s="128"/>
      <c r="AKS18" s="128"/>
      <c r="AKT18" s="128"/>
      <c r="AKU18" s="128"/>
      <c r="AKV18" s="128"/>
      <c r="AKW18" s="128"/>
      <c r="AKX18" s="128"/>
      <c r="AKY18" s="128"/>
      <c r="AKZ18" s="128"/>
      <c r="ALA18" s="128"/>
      <c r="ALB18" s="128"/>
      <c r="ALC18" s="128"/>
      <c r="ALD18" s="128"/>
      <c r="ALE18" s="128"/>
      <c r="ALF18" s="128"/>
      <c r="ALG18" s="128"/>
      <c r="ALH18" s="128"/>
      <c r="ALI18" s="128"/>
      <c r="ALJ18" s="128"/>
      <c r="ALK18" s="128"/>
      <c r="ALL18" s="128"/>
      <c r="ALM18" s="128"/>
      <c r="ALN18" s="128"/>
      <c r="ALO18" s="128"/>
      <c r="ALP18" s="128"/>
      <c r="ALQ18" s="128"/>
      <c r="ALR18" s="128"/>
      <c r="ALS18" s="128"/>
      <c r="ALT18" s="128"/>
      <c r="ALU18" s="128"/>
      <c r="ALV18" s="128"/>
      <c r="ALW18" s="128"/>
      <c r="ALX18" s="128"/>
      <c r="ALY18" s="128"/>
      <c r="ALZ18" s="128"/>
      <c r="AMA18" s="128"/>
      <c r="AMB18" s="128"/>
      <c r="AMC18" s="128"/>
      <c r="AMD18" s="128"/>
      <c r="AME18" s="128"/>
      <c r="AMF18" s="128"/>
      <c r="AMG18" s="128"/>
      <c r="AMH18" s="128"/>
      <c r="AMI18" s="128"/>
      <c r="AMJ18" s="128"/>
      <c r="AMK18" s="128"/>
    </row>
    <row r="19" spans="1:1025" s="129" customFormat="1" x14ac:dyDescent="0.25">
      <c r="A19" s="134" t="s">
        <v>433</v>
      </c>
      <c r="B19" s="127" t="s">
        <v>8</v>
      </c>
      <c r="C19" s="5" t="s">
        <v>7</v>
      </c>
      <c r="D19" s="5"/>
      <c r="E19" s="135"/>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128"/>
      <c r="GA19" s="128"/>
      <c r="GB19" s="128"/>
      <c r="GC19" s="128"/>
      <c r="GD19" s="128"/>
      <c r="GE19" s="128"/>
      <c r="GF19" s="128"/>
      <c r="GG19" s="128"/>
      <c r="GH19" s="128"/>
      <c r="GI19" s="128"/>
      <c r="GJ19" s="128"/>
      <c r="GK19" s="128"/>
      <c r="GL19" s="128"/>
      <c r="GM19" s="128"/>
      <c r="GN19" s="128"/>
      <c r="GO19" s="128"/>
      <c r="GP19" s="128"/>
      <c r="GQ19" s="128"/>
      <c r="GR19" s="128"/>
      <c r="GS19" s="128"/>
      <c r="GT19" s="128"/>
      <c r="GU19" s="128"/>
      <c r="GV19" s="128"/>
      <c r="GW19" s="128"/>
      <c r="GX19" s="128"/>
      <c r="GY19" s="128"/>
      <c r="GZ19" s="128"/>
      <c r="HA19" s="128"/>
      <c r="HB19" s="128"/>
      <c r="HC19" s="128"/>
      <c r="HD19" s="128"/>
      <c r="HE19" s="128"/>
      <c r="HF19" s="128"/>
      <c r="HG19" s="128"/>
      <c r="HH19" s="128"/>
      <c r="HI19" s="128"/>
      <c r="HJ19" s="128"/>
      <c r="HK19" s="128"/>
      <c r="HL19" s="128"/>
      <c r="HM19" s="128"/>
      <c r="HN19" s="128"/>
      <c r="HO19" s="128"/>
      <c r="HP19" s="128"/>
      <c r="HQ19" s="128"/>
      <c r="HR19" s="128"/>
      <c r="HS19" s="128"/>
      <c r="HT19" s="128"/>
      <c r="HU19" s="128"/>
      <c r="HV19" s="128"/>
      <c r="HW19" s="128"/>
      <c r="HX19" s="128"/>
      <c r="HY19" s="128"/>
      <c r="HZ19" s="128"/>
      <c r="IA19" s="128"/>
      <c r="IB19" s="128"/>
      <c r="IC19" s="128"/>
      <c r="ID19" s="128"/>
      <c r="IE19" s="128"/>
      <c r="IF19" s="128"/>
      <c r="IG19" s="128"/>
      <c r="IH19" s="128"/>
      <c r="II19" s="128"/>
      <c r="IJ19" s="128"/>
      <c r="IK19" s="128"/>
      <c r="IL19" s="128"/>
      <c r="IM19" s="128"/>
      <c r="IN19" s="128"/>
      <c r="IO19" s="128"/>
      <c r="IP19" s="128"/>
      <c r="IQ19" s="128"/>
      <c r="IR19" s="128"/>
      <c r="IS19" s="128"/>
      <c r="IT19" s="128"/>
      <c r="IU19" s="128"/>
      <c r="IV19" s="128"/>
      <c r="IW19" s="128"/>
      <c r="IX19" s="128"/>
      <c r="IY19" s="128"/>
      <c r="IZ19" s="128"/>
      <c r="JA19" s="128"/>
      <c r="JB19" s="128"/>
      <c r="JC19" s="128"/>
      <c r="JD19" s="128"/>
      <c r="JE19" s="128"/>
      <c r="JF19" s="128"/>
      <c r="JG19" s="128"/>
      <c r="JH19" s="128"/>
      <c r="JI19" s="128"/>
      <c r="JJ19" s="128"/>
      <c r="JK19" s="128"/>
      <c r="JL19" s="128"/>
      <c r="JM19" s="128"/>
      <c r="JN19" s="128"/>
      <c r="JO19" s="128"/>
      <c r="JP19" s="128"/>
      <c r="JQ19" s="128"/>
      <c r="JR19" s="128"/>
      <c r="JS19" s="128"/>
      <c r="JT19" s="128"/>
      <c r="JU19" s="128"/>
      <c r="JV19" s="128"/>
      <c r="JW19" s="128"/>
      <c r="JX19" s="128"/>
      <c r="JY19" s="128"/>
      <c r="JZ19" s="128"/>
      <c r="KA19" s="128"/>
      <c r="KB19" s="128"/>
      <c r="KC19" s="128"/>
      <c r="KD19" s="128"/>
      <c r="KE19" s="128"/>
      <c r="KF19" s="128"/>
      <c r="KG19" s="128"/>
      <c r="KH19" s="128"/>
      <c r="KI19" s="128"/>
      <c r="KJ19" s="128"/>
      <c r="KK19" s="128"/>
      <c r="KL19" s="128"/>
      <c r="KM19" s="128"/>
      <c r="KN19" s="128"/>
      <c r="KO19" s="128"/>
      <c r="KP19" s="128"/>
      <c r="KQ19" s="128"/>
      <c r="KR19" s="128"/>
      <c r="KS19" s="128"/>
      <c r="KT19" s="128"/>
      <c r="KU19" s="128"/>
      <c r="KV19" s="128"/>
      <c r="KW19" s="128"/>
      <c r="KX19" s="128"/>
      <c r="KY19" s="128"/>
      <c r="KZ19" s="128"/>
      <c r="LA19" s="128"/>
      <c r="LB19" s="128"/>
      <c r="LC19" s="128"/>
      <c r="LD19" s="128"/>
      <c r="LE19" s="128"/>
      <c r="LF19" s="128"/>
      <c r="LG19" s="128"/>
      <c r="LH19" s="128"/>
      <c r="LI19" s="128"/>
      <c r="LJ19" s="128"/>
      <c r="LK19" s="128"/>
      <c r="LL19" s="128"/>
      <c r="LM19" s="128"/>
      <c r="LN19" s="128"/>
      <c r="LO19" s="128"/>
      <c r="LP19" s="128"/>
      <c r="LQ19" s="128"/>
      <c r="LR19" s="128"/>
      <c r="LS19" s="128"/>
      <c r="LT19" s="128"/>
      <c r="LU19" s="128"/>
      <c r="LV19" s="128"/>
      <c r="LW19" s="128"/>
      <c r="LX19" s="128"/>
      <c r="LY19" s="128"/>
      <c r="LZ19" s="128"/>
      <c r="MA19" s="128"/>
      <c r="MB19" s="128"/>
      <c r="MC19" s="128"/>
      <c r="MD19" s="128"/>
      <c r="ME19" s="128"/>
      <c r="MF19" s="128"/>
      <c r="MG19" s="128"/>
      <c r="MH19" s="128"/>
      <c r="MI19" s="128"/>
      <c r="MJ19" s="128"/>
      <c r="MK19" s="128"/>
      <c r="ML19" s="128"/>
      <c r="MM19" s="128"/>
      <c r="MN19" s="128"/>
      <c r="MO19" s="128"/>
      <c r="MP19" s="128"/>
      <c r="MQ19" s="128"/>
      <c r="MR19" s="128"/>
      <c r="MS19" s="128"/>
      <c r="MT19" s="128"/>
      <c r="MU19" s="128"/>
      <c r="MV19" s="128"/>
      <c r="MW19" s="128"/>
      <c r="MX19" s="128"/>
      <c r="MY19" s="128"/>
      <c r="MZ19" s="128"/>
      <c r="NA19" s="128"/>
      <c r="NB19" s="128"/>
      <c r="NC19" s="128"/>
      <c r="ND19" s="128"/>
      <c r="NE19" s="128"/>
      <c r="NF19" s="128"/>
      <c r="NG19" s="128"/>
      <c r="NH19" s="128"/>
      <c r="NI19" s="128"/>
      <c r="NJ19" s="128"/>
      <c r="NK19" s="128"/>
      <c r="NL19" s="128"/>
      <c r="NM19" s="128"/>
      <c r="NN19" s="128"/>
      <c r="NO19" s="128"/>
      <c r="NP19" s="128"/>
      <c r="NQ19" s="128"/>
      <c r="NR19" s="128"/>
      <c r="NS19" s="128"/>
      <c r="NT19" s="128"/>
      <c r="NU19" s="128"/>
      <c r="NV19" s="128"/>
      <c r="NW19" s="128"/>
      <c r="NX19" s="128"/>
      <c r="NY19" s="128"/>
      <c r="NZ19" s="128"/>
      <c r="OA19" s="128"/>
      <c r="OB19" s="128"/>
      <c r="OC19" s="128"/>
      <c r="OD19" s="128"/>
      <c r="OE19" s="128"/>
      <c r="OF19" s="128"/>
      <c r="OG19" s="128"/>
      <c r="OH19" s="128"/>
      <c r="OI19" s="128"/>
      <c r="OJ19" s="128"/>
      <c r="OK19" s="128"/>
      <c r="OL19" s="128"/>
      <c r="OM19" s="128"/>
      <c r="ON19" s="128"/>
      <c r="OO19" s="128"/>
      <c r="OP19" s="128"/>
      <c r="OQ19" s="128"/>
      <c r="OR19" s="128"/>
      <c r="OS19" s="128"/>
      <c r="OT19" s="128"/>
      <c r="OU19" s="128"/>
      <c r="OV19" s="128"/>
      <c r="OW19" s="128"/>
      <c r="OX19" s="128"/>
      <c r="OY19" s="128"/>
      <c r="OZ19" s="128"/>
      <c r="PA19" s="128"/>
      <c r="PB19" s="128"/>
      <c r="PC19" s="128"/>
      <c r="PD19" s="128"/>
      <c r="PE19" s="128"/>
      <c r="PF19" s="128"/>
      <c r="PG19" s="128"/>
      <c r="PH19" s="128"/>
      <c r="PI19" s="128"/>
      <c r="PJ19" s="128"/>
      <c r="PK19" s="128"/>
      <c r="PL19" s="128"/>
      <c r="PM19" s="128"/>
      <c r="PN19" s="128"/>
      <c r="PO19" s="128"/>
      <c r="PP19" s="128"/>
      <c r="PQ19" s="128"/>
      <c r="PR19" s="128"/>
      <c r="PS19" s="128"/>
      <c r="PT19" s="128"/>
      <c r="PU19" s="128"/>
      <c r="PV19" s="128"/>
      <c r="PW19" s="128"/>
      <c r="PX19" s="128"/>
      <c r="PY19" s="128"/>
      <c r="PZ19" s="128"/>
      <c r="QA19" s="128"/>
      <c r="QB19" s="128"/>
      <c r="QC19" s="128"/>
      <c r="QD19" s="128"/>
      <c r="QE19" s="128"/>
      <c r="QF19" s="128"/>
      <c r="QG19" s="128"/>
      <c r="QH19" s="128"/>
      <c r="QI19" s="128"/>
      <c r="QJ19" s="128"/>
      <c r="QK19" s="128"/>
      <c r="QL19" s="128"/>
      <c r="QM19" s="128"/>
      <c r="QN19" s="128"/>
      <c r="QO19" s="128"/>
      <c r="QP19" s="128"/>
      <c r="QQ19" s="128"/>
      <c r="QR19" s="128"/>
      <c r="QS19" s="128"/>
      <c r="QT19" s="128"/>
      <c r="QU19" s="128"/>
      <c r="QV19" s="128"/>
      <c r="QW19" s="128"/>
      <c r="QX19" s="128"/>
      <c r="QY19" s="128"/>
      <c r="QZ19" s="128"/>
      <c r="RA19" s="128"/>
      <c r="RB19" s="128"/>
      <c r="RC19" s="128"/>
      <c r="RD19" s="128"/>
      <c r="RE19" s="128"/>
      <c r="RF19" s="128"/>
      <c r="RG19" s="128"/>
      <c r="RH19" s="128"/>
      <c r="RI19" s="128"/>
      <c r="RJ19" s="128"/>
      <c r="RK19" s="128"/>
      <c r="RL19" s="128"/>
      <c r="RM19" s="128"/>
      <c r="RN19" s="128"/>
      <c r="RO19" s="128"/>
      <c r="RP19" s="128"/>
      <c r="RQ19" s="128"/>
      <c r="RR19" s="128"/>
      <c r="RS19" s="128"/>
      <c r="RT19" s="128"/>
      <c r="RU19" s="128"/>
      <c r="RV19" s="128"/>
      <c r="RW19" s="128"/>
      <c r="RX19" s="128"/>
      <c r="RY19" s="128"/>
      <c r="RZ19" s="128"/>
      <c r="SA19" s="128"/>
      <c r="SB19" s="128"/>
      <c r="SC19" s="128"/>
      <c r="SD19" s="128"/>
      <c r="SE19" s="128"/>
      <c r="SF19" s="128"/>
      <c r="SG19" s="128"/>
      <c r="SH19" s="128"/>
      <c r="SI19" s="128"/>
      <c r="SJ19" s="128"/>
      <c r="SK19" s="128"/>
      <c r="SL19" s="128"/>
      <c r="SM19" s="128"/>
      <c r="SN19" s="128"/>
      <c r="SO19" s="128"/>
      <c r="SP19" s="128"/>
      <c r="SQ19" s="128"/>
      <c r="SR19" s="128"/>
      <c r="SS19" s="128"/>
      <c r="ST19" s="128"/>
      <c r="SU19" s="128"/>
      <c r="SV19" s="128"/>
      <c r="SW19" s="128"/>
      <c r="SX19" s="128"/>
      <c r="SY19" s="128"/>
      <c r="SZ19" s="128"/>
      <c r="TA19" s="128"/>
      <c r="TB19" s="128"/>
      <c r="TC19" s="128"/>
      <c r="TD19" s="128"/>
      <c r="TE19" s="128"/>
      <c r="TF19" s="128"/>
      <c r="TG19" s="128"/>
      <c r="TH19" s="128"/>
      <c r="TI19" s="128"/>
      <c r="TJ19" s="128"/>
      <c r="TK19" s="128"/>
      <c r="TL19" s="128"/>
      <c r="TM19" s="128"/>
      <c r="TN19" s="128"/>
      <c r="TO19" s="128"/>
      <c r="TP19" s="128"/>
      <c r="TQ19" s="128"/>
      <c r="TR19" s="128"/>
      <c r="TS19" s="128"/>
      <c r="TT19" s="128"/>
      <c r="TU19" s="128"/>
      <c r="TV19" s="128"/>
      <c r="TW19" s="128"/>
      <c r="TX19" s="128"/>
      <c r="TY19" s="128"/>
      <c r="TZ19" s="128"/>
      <c r="UA19" s="128"/>
      <c r="UB19" s="128"/>
      <c r="UC19" s="128"/>
      <c r="UD19" s="128"/>
      <c r="UE19" s="128"/>
      <c r="UF19" s="128"/>
      <c r="UG19" s="128"/>
      <c r="UH19" s="128"/>
      <c r="UI19" s="128"/>
      <c r="UJ19" s="128"/>
      <c r="UK19" s="128"/>
      <c r="UL19" s="128"/>
      <c r="UM19" s="128"/>
      <c r="UN19" s="128"/>
      <c r="UO19" s="128"/>
      <c r="UP19" s="128"/>
      <c r="UQ19" s="128"/>
      <c r="UR19" s="128"/>
      <c r="US19" s="128"/>
      <c r="UT19" s="128"/>
      <c r="UU19" s="128"/>
      <c r="UV19" s="128"/>
      <c r="UW19" s="128"/>
      <c r="UX19" s="128"/>
      <c r="UY19" s="128"/>
      <c r="UZ19" s="128"/>
      <c r="VA19" s="128"/>
      <c r="VB19" s="128"/>
      <c r="VC19" s="128"/>
      <c r="VD19" s="128"/>
      <c r="VE19" s="128"/>
      <c r="VF19" s="128"/>
      <c r="VG19" s="128"/>
      <c r="VH19" s="128"/>
      <c r="VI19" s="128"/>
      <c r="VJ19" s="128"/>
      <c r="VK19" s="128"/>
      <c r="VL19" s="128"/>
      <c r="VM19" s="128"/>
      <c r="VN19" s="128"/>
      <c r="VO19" s="128"/>
      <c r="VP19" s="128"/>
      <c r="VQ19" s="128"/>
      <c r="VR19" s="128"/>
      <c r="VS19" s="128"/>
      <c r="VT19" s="128"/>
      <c r="VU19" s="128"/>
      <c r="VV19" s="128"/>
      <c r="VW19" s="128"/>
      <c r="VX19" s="128"/>
      <c r="VY19" s="128"/>
      <c r="VZ19" s="128"/>
      <c r="WA19" s="128"/>
      <c r="WB19" s="128"/>
      <c r="WC19" s="128"/>
      <c r="WD19" s="128"/>
      <c r="WE19" s="128"/>
      <c r="WF19" s="128"/>
      <c r="WG19" s="128"/>
      <c r="WH19" s="128"/>
      <c r="WI19" s="128"/>
      <c r="WJ19" s="128"/>
      <c r="WK19" s="128"/>
      <c r="WL19" s="128"/>
      <c r="WM19" s="128"/>
      <c r="WN19" s="128"/>
      <c r="WO19" s="128"/>
      <c r="WP19" s="128"/>
      <c r="WQ19" s="128"/>
      <c r="WR19" s="128"/>
      <c r="WS19" s="128"/>
      <c r="WT19" s="128"/>
      <c r="WU19" s="128"/>
      <c r="WV19" s="128"/>
      <c r="WW19" s="128"/>
      <c r="WX19" s="128"/>
      <c r="WY19" s="128"/>
      <c r="WZ19" s="128"/>
      <c r="XA19" s="128"/>
      <c r="XB19" s="128"/>
      <c r="XC19" s="128"/>
      <c r="XD19" s="128"/>
      <c r="XE19" s="128"/>
      <c r="XF19" s="128"/>
      <c r="XG19" s="128"/>
      <c r="XH19" s="128"/>
      <c r="XI19" s="128"/>
      <c r="XJ19" s="128"/>
      <c r="XK19" s="128"/>
      <c r="XL19" s="128"/>
      <c r="XM19" s="128"/>
      <c r="XN19" s="128"/>
      <c r="XO19" s="128"/>
      <c r="XP19" s="128"/>
      <c r="XQ19" s="128"/>
      <c r="XR19" s="128"/>
      <c r="XS19" s="128"/>
      <c r="XT19" s="128"/>
      <c r="XU19" s="128"/>
      <c r="XV19" s="128"/>
      <c r="XW19" s="128"/>
      <c r="XX19" s="128"/>
      <c r="XY19" s="128"/>
      <c r="XZ19" s="128"/>
      <c r="YA19" s="128"/>
      <c r="YB19" s="128"/>
      <c r="YC19" s="128"/>
      <c r="YD19" s="128"/>
      <c r="YE19" s="128"/>
      <c r="YF19" s="128"/>
      <c r="YG19" s="128"/>
      <c r="YH19" s="128"/>
      <c r="YI19" s="128"/>
      <c r="YJ19" s="128"/>
      <c r="YK19" s="128"/>
      <c r="YL19" s="128"/>
      <c r="YM19" s="128"/>
      <c r="YN19" s="128"/>
      <c r="YO19" s="128"/>
      <c r="YP19" s="128"/>
      <c r="YQ19" s="128"/>
      <c r="YR19" s="128"/>
      <c r="YS19" s="128"/>
      <c r="YT19" s="128"/>
      <c r="YU19" s="128"/>
      <c r="YV19" s="128"/>
      <c r="YW19" s="128"/>
      <c r="YX19" s="128"/>
      <c r="YY19" s="128"/>
      <c r="YZ19" s="128"/>
      <c r="ZA19" s="128"/>
      <c r="ZB19" s="128"/>
      <c r="ZC19" s="128"/>
      <c r="ZD19" s="128"/>
      <c r="ZE19" s="128"/>
      <c r="ZF19" s="128"/>
      <c r="ZG19" s="128"/>
      <c r="ZH19" s="128"/>
      <c r="ZI19" s="128"/>
      <c r="ZJ19" s="128"/>
      <c r="ZK19" s="128"/>
      <c r="ZL19" s="128"/>
      <c r="ZM19" s="128"/>
      <c r="ZN19" s="128"/>
      <c r="ZO19" s="128"/>
      <c r="ZP19" s="128"/>
      <c r="ZQ19" s="128"/>
      <c r="ZR19" s="128"/>
      <c r="ZS19" s="128"/>
      <c r="ZT19" s="128"/>
      <c r="ZU19" s="128"/>
      <c r="ZV19" s="128"/>
      <c r="ZW19" s="128"/>
      <c r="ZX19" s="128"/>
      <c r="ZY19" s="128"/>
      <c r="ZZ19" s="128"/>
      <c r="AAA19" s="128"/>
      <c r="AAB19" s="128"/>
      <c r="AAC19" s="128"/>
      <c r="AAD19" s="128"/>
      <c r="AAE19" s="128"/>
      <c r="AAF19" s="128"/>
      <c r="AAG19" s="128"/>
      <c r="AAH19" s="128"/>
      <c r="AAI19" s="128"/>
      <c r="AAJ19" s="128"/>
      <c r="AAK19" s="128"/>
      <c r="AAL19" s="128"/>
      <c r="AAM19" s="128"/>
      <c r="AAN19" s="128"/>
      <c r="AAO19" s="128"/>
      <c r="AAP19" s="128"/>
      <c r="AAQ19" s="128"/>
      <c r="AAR19" s="128"/>
      <c r="AAS19" s="128"/>
      <c r="AAT19" s="128"/>
      <c r="AAU19" s="128"/>
      <c r="AAV19" s="128"/>
      <c r="AAW19" s="128"/>
      <c r="AAX19" s="128"/>
      <c r="AAY19" s="128"/>
      <c r="AAZ19" s="128"/>
      <c r="ABA19" s="128"/>
      <c r="ABB19" s="128"/>
      <c r="ABC19" s="128"/>
      <c r="ABD19" s="128"/>
      <c r="ABE19" s="128"/>
      <c r="ABF19" s="128"/>
      <c r="ABG19" s="128"/>
      <c r="ABH19" s="128"/>
      <c r="ABI19" s="128"/>
      <c r="ABJ19" s="128"/>
      <c r="ABK19" s="128"/>
      <c r="ABL19" s="128"/>
      <c r="ABM19" s="128"/>
      <c r="ABN19" s="128"/>
      <c r="ABO19" s="128"/>
      <c r="ABP19" s="128"/>
      <c r="ABQ19" s="128"/>
      <c r="ABR19" s="128"/>
      <c r="ABS19" s="128"/>
      <c r="ABT19" s="128"/>
      <c r="ABU19" s="128"/>
      <c r="ABV19" s="128"/>
      <c r="ABW19" s="128"/>
      <c r="ABX19" s="128"/>
      <c r="ABY19" s="128"/>
      <c r="ABZ19" s="128"/>
      <c r="ACA19" s="128"/>
      <c r="ACB19" s="128"/>
      <c r="ACC19" s="128"/>
      <c r="ACD19" s="128"/>
      <c r="ACE19" s="128"/>
      <c r="ACF19" s="128"/>
      <c r="ACG19" s="128"/>
      <c r="ACH19" s="128"/>
      <c r="ACI19" s="128"/>
      <c r="ACJ19" s="128"/>
      <c r="ACK19" s="128"/>
      <c r="ACL19" s="128"/>
      <c r="ACM19" s="128"/>
      <c r="ACN19" s="128"/>
      <c r="ACO19" s="128"/>
      <c r="ACP19" s="128"/>
      <c r="ACQ19" s="128"/>
      <c r="ACR19" s="128"/>
      <c r="ACS19" s="128"/>
      <c r="ACT19" s="128"/>
      <c r="ACU19" s="128"/>
      <c r="ACV19" s="128"/>
      <c r="ACW19" s="128"/>
      <c r="ACX19" s="128"/>
      <c r="ACY19" s="128"/>
      <c r="ACZ19" s="128"/>
      <c r="ADA19" s="128"/>
      <c r="ADB19" s="128"/>
      <c r="ADC19" s="128"/>
      <c r="ADD19" s="128"/>
      <c r="ADE19" s="128"/>
      <c r="ADF19" s="128"/>
      <c r="ADG19" s="128"/>
      <c r="ADH19" s="128"/>
      <c r="ADI19" s="128"/>
      <c r="ADJ19" s="128"/>
      <c r="ADK19" s="128"/>
      <c r="ADL19" s="128"/>
      <c r="ADM19" s="128"/>
      <c r="ADN19" s="128"/>
      <c r="ADO19" s="128"/>
      <c r="ADP19" s="128"/>
      <c r="ADQ19" s="128"/>
      <c r="ADR19" s="128"/>
      <c r="ADS19" s="128"/>
      <c r="ADT19" s="128"/>
      <c r="ADU19" s="128"/>
      <c r="ADV19" s="128"/>
      <c r="ADW19" s="128"/>
      <c r="ADX19" s="128"/>
      <c r="ADY19" s="128"/>
      <c r="ADZ19" s="128"/>
      <c r="AEA19" s="128"/>
      <c r="AEB19" s="128"/>
      <c r="AEC19" s="128"/>
      <c r="AED19" s="128"/>
      <c r="AEE19" s="128"/>
      <c r="AEF19" s="128"/>
      <c r="AEG19" s="128"/>
      <c r="AEH19" s="128"/>
      <c r="AEI19" s="128"/>
      <c r="AEJ19" s="128"/>
      <c r="AEK19" s="128"/>
      <c r="AEL19" s="128"/>
      <c r="AEM19" s="128"/>
      <c r="AEN19" s="128"/>
      <c r="AEO19" s="128"/>
      <c r="AEP19" s="128"/>
      <c r="AEQ19" s="128"/>
      <c r="AER19" s="128"/>
      <c r="AES19" s="128"/>
      <c r="AET19" s="128"/>
      <c r="AEU19" s="128"/>
      <c r="AEV19" s="128"/>
      <c r="AEW19" s="128"/>
      <c r="AEX19" s="128"/>
      <c r="AEY19" s="128"/>
      <c r="AEZ19" s="128"/>
      <c r="AFA19" s="128"/>
      <c r="AFB19" s="128"/>
      <c r="AFC19" s="128"/>
      <c r="AFD19" s="128"/>
      <c r="AFE19" s="128"/>
      <c r="AFF19" s="128"/>
      <c r="AFG19" s="128"/>
      <c r="AFH19" s="128"/>
      <c r="AFI19" s="128"/>
      <c r="AFJ19" s="128"/>
      <c r="AFK19" s="128"/>
      <c r="AFL19" s="128"/>
      <c r="AFM19" s="128"/>
      <c r="AFN19" s="128"/>
      <c r="AFO19" s="128"/>
      <c r="AFP19" s="128"/>
      <c r="AFQ19" s="128"/>
      <c r="AFR19" s="128"/>
      <c r="AFS19" s="128"/>
      <c r="AFT19" s="128"/>
      <c r="AFU19" s="128"/>
      <c r="AFV19" s="128"/>
      <c r="AFW19" s="128"/>
      <c r="AFX19" s="128"/>
      <c r="AFY19" s="128"/>
      <c r="AFZ19" s="128"/>
      <c r="AGA19" s="128"/>
      <c r="AGB19" s="128"/>
      <c r="AGC19" s="128"/>
      <c r="AGD19" s="128"/>
      <c r="AGE19" s="128"/>
      <c r="AGF19" s="128"/>
      <c r="AGG19" s="128"/>
      <c r="AGH19" s="128"/>
      <c r="AGI19" s="128"/>
      <c r="AGJ19" s="128"/>
      <c r="AGK19" s="128"/>
      <c r="AGL19" s="128"/>
      <c r="AGM19" s="128"/>
      <c r="AGN19" s="128"/>
      <c r="AGO19" s="128"/>
      <c r="AGP19" s="128"/>
      <c r="AGQ19" s="128"/>
      <c r="AGR19" s="128"/>
      <c r="AGS19" s="128"/>
      <c r="AGT19" s="128"/>
      <c r="AGU19" s="128"/>
      <c r="AGV19" s="128"/>
      <c r="AGW19" s="128"/>
      <c r="AGX19" s="128"/>
      <c r="AGY19" s="128"/>
      <c r="AGZ19" s="128"/>
      <c r="AHA19" s="128"/>
      <c r="AHB19" s="128"/>
      <c r="AHC19" s="128"/>
      <c r="AHD19" s="128"/>
      <c r="AHE19" s="128"/>
      <c r="AHF19" s="128"/>
      <c r="AHG19" s="128"/>
      <c r="AHH19" s="128"/>
      <c r="AHI19" s="128"/>
      <c r="AHJ19" s="128"/>
      <c r="AHK19" s="128"/>
      <c r="AHL19" s="128"/>
      <c r="AHM19" s="128"/>
      <c r="AHN19" s="128"/>
      <c r="AHO19" s="128"/>
      <c r="AHP19" s="128"/>
      <c r="AHQ19" s="128"/>
      <c r="AHR19" s="128"/>
      <c r="AHS19" s="128"/>
      <c r="AHT19" s="128"/>
      <c r="AHU19" s="128"/>
      <c r="AHV19" s="128"/>
      <c r="AHW19" s="128"/>
      <c r="AHX19" s="128"/>
      <c r="AHY19" s="128"/>
      <c r="AHZ19" s="128"/>
      <c r="AIA19" s="128"/>
      <c r="AIB19" s="128"/>
      <c r="AIC19" s="128"/>
      <c r="AID19" s="128"/>
      <c r="AIE19" s="128"/>
      <c r="AIF19" s="128"/>
      <c r="AIG19" s="128"/>
      <c r="AIH19" s="128"/>
      <c r="AII19" s="128"/>
      <c r="AIJ19" s="128"/>
      <c r="AIK19" s="128"/>
      <c r="AIL19" s="128"/>
      <c r="AIM19" s="128"/>
      <c r="AIN19" s="128"/>
      <c r="AIO19" s="128"/>
      <c r="AIP19" s="128"/>
      <c r="AIQ19" s="128"/>
      <c r="AIR19" s="128"/>
      <c r="AIS19" s="128"/>
      <c r="AIT19" s="128"/>
      <c r="AIU19" s="128"/>
      <c r="AIV19" s="128"/>
      <c r="AIW19" s="128"/>
      <c r="AIX19" s="128"/>
      <c r="AIY19" s="128"/>
      <c r="AIZ19" s="128"/>
      <c r="AJA19" s="128"/>
      <c r="AJB19" s="128"/>
      <c r="AJC19" s="128"/>
      <c r="AJD19" s="128"/>
      <c r="AJE19" s="128"/>
      <c r="AJF19" s="128"/>
      <c r="AJG19" s="128"/>
      <c r="AJH19" s="128"/>
      <c r="AJI19" s="128"/>
      <c r="AJJ19" s="128"/>
      <c r="AJK19" s="128"/>
      <c r="AJL19" s="128"/>
      <c r="AJM19" s="128"/>
      <c r="AJN19" s="128"/>
      <c r="AJO19" s="128"/>
      <c r="AJP19" s="128"/>
      <c r="AJQ19" s="128"/>
      <c r="AJR19" s="128"/>
      <c r="AJS19" s="128"/>
      <c r="AJT19" s="128"/>
      <c r="AJU19" s="128"/>
      <c r="AJV19" s="128"/>
      <c r="AJW19" s="128"/>
      <c r="AJX19" s="128"/>
      <c r="AJY19" s="128"/>
      <c r="AJZ19" s="128"/>
      <c r="AKA19" s="128"/>
      <c r="AKB19" s="128"/>
      <c r="AKC19" s="128"/>
      <c r="AKD19" s="128"/>
      <c r="AKE19" s="128"/>
      <c r="AKF19" s="128"/>
      <c r="AKG19" s="128"/>
      <c r="AKH19" s="128"/>
      <c r="AKI19" s="128"/>
      <c r="AKJ19" s="128"/>
      <c r="AKK19" s="128"/>
      <c r="AKL19" s="128"/>
      <c r="AKM19" s="128"/>
      <c r="AKN19" s="128"/>
      <c r="AKO19" s="128"/>
      <c r="AKP19" s="128"/>
      <c r="AKQ19" s="128"/>
      <c r="AKR19" s="128"/>
      <c r="AKS19" s="128"/>
      <c r="AKT19" s="128"/>
      <c r="AKU19" s="128"/>
      <c r="AKV19" s="128"/>
      <c r="AKW19" s="128"/>
      <c r="AKX19" s="128"/>
      <c r="AKY19" s="128"/>
      <c r="AKZ19" s="128"/>
      <c r="ALA19" s="128"/>
      <c r="ALB19" s="128"/>
      <c r="ALC19" s="128"/>
      <c r="ALD19" s="128"/>
      <c r="ALE19" s="128"/>
      <c r="ALF19" s="128"/>
      <c r="ALG19" s="128"/>
      <c r="ALH19" s="128"/>
      <c r="ALI19" s="128"/>
      <c r="ALJ19" s="128"/>
      <c r="ALK19" s="128"/>
      <c r="ALL19" s="128"/>
      <c r="ALM19" s="128"/>
      <c r="ALN19" s="128"/>
      <c r="ALO19" s="128"/>
      <c r="ALP19" s="128"/>
      <c r="ALQ19" s="128"/>
      <c r="ALR19" s="128"/>
      <c r="ALS19" s="128"/>
      <c r="ALT19" s="128"/>
      <c r="ALU19" s="128"/>
      <c r="ALV19" s="128"/>
      <c r="ALW19" s="128"/>
      <c r="ALX19" s="128"/>
      <c r="ALY19" s="128"/>
      <c r="ALZ19" s="128"/>
      <c r="AMA19" s="128"/>
      <c r="AMB19" s="128"/>
      <c r="AMC19" s="128"/>
      <c r="AMD19" s="128"/>
      <c r="AME19" s="128"/>
      <c r="AMF19" s="128"/>
      <c r="AMG19" s="128"/>
      <c r="AMH19" s="128"/>
      <c r="AMI19" s="128"/>
      <c r="AMJ19" s="128"/>
      <c r="AMK19" s="128"/>
    </row>
    <row r="20" spans="1:1025" s="129" customFormat="1" x14ac:dyDescent="0.25">
      <c r="A20" s="134" t="s">
        <v>462</v>
      </c>
      <c r="B20" s="127" t="s">
        <v>434</v>
      </c>
      <c r="C20" s="5" t="s">
        <v>7</v>
      </c>
      <c r="D20" s="5"/>
      <c r="E20" s="135"/>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c r="EN20" s="128"/>
      <c r="EO20" s="128"/>
      <c r="EP20" s="128"/>
      <c r="EQ20" s="128"/>
      <c r="ER20" s="128"/>
      <c r="ES20" s="128"/>
      <c r="ET20" s="128"/>
      <c r="EU20" s="128"/>
      <c r="EV20" s="128"/>
      <c r="EW20" s="128"/>
      <c r="EX20" s="128"/>
      <c r="EY20" s="128"/>
      <c r="EZ20" s="128"/>
      <c r="FA20" s="128"/>
      <c r="FB20" s="128"/>
      <c r="FC20" s="128"/>
      <c r="FD20" s="128"/>
      <c r="FE20" s="128"/>
      <c r="FF20" s="128"/>
      <c r="FG20" s="128"/>
      <c r="FH20" s="128"/>
      <c r="FI20" s="128"/>
      <c r="FJ20" s="128"/>
      <c r="FK20" s="128"/>
      <c r="FL20" s="128"/>
      <c r="FM20" s="128"/>
      <c r="FN20" s="128"/>
      <c r="FO20" s="128"/>
      <c r="FP20" s="128"/>
      <c r="FQ20" s="128"/>
      <c r="FR20" s="128"/>
      <c r="FS20" s="128"/>
      <c r="FT20" s="128"/>
      <c r="FU20" s="128"/>
      <c r="FV20" s="128"/>
      <c r="FW20" s="128"/>
      <c r="FX20" s="128"/>
      <c r="FY20" s="128"/>
      <c r="FZ20" s="128"/>
      <c r="GA20" s="128"/>
      <c r="GB20" s="128"/>
      <c r="GC20" s="128"/>
      <c r="GD20" s="128"/>
      <c r="GE20" s="128"/>
      <c r="GF20" s="128"/>
      <c r="GG20" s="128"/>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8"/>
      <c r="HN20" s="128"/>
      <c r="HO20" s="128"/>
      <c r="HP20" s="128"/>
      <c r="HQ20" s="128"/>
      <c r="HR20" s="128"/>
      <c r="HS20" s="128"/>
      <c r="HT20" s="128"/>
      <c r="HU20" s="128"/>
      <c r="HV20" s="128"/>
      <c r="HW20" s="128"/>
      <c r="HX20" s="128"/>
      <c r="HY20" s="128"/>
      <c r="HZ20" s="128"/>
      <c r="IA20" s="128"/>
      <c r="IB20" s="128"/>
      <c r="IC20" s="128"/>
      <c r="ID20" s="128"/>
      <c r="IE20" s="128"/>
      <c r="IF20" s="128"/>
      <c r="IG20" s="128"/>
      <c r="IH20" s="128"/>
      <c r="II20" s="128"/>
      <c r="IJ20" s="128"/>
      <c r="IK20" s="128"/>
      <c r="IL20" s="128"/>
      <c r="IM20" s="128"/>
      <c r="IN20" s="128"/>
      <c r="IO20" s="128"/>
      <c r="IP20" s="128"/>
      <c r="IQ20" s="128"/>
      <c r="IR20" s="128"/>
      <c r="IS20" s="128"/>
      <c r="IT20" s="128"/>
      <c r="IU20" s="128"/>
      <c r="IV20" s="128"/>
      <c r="IW20" s="128"/>
      <c r="IX20" s="128"/>
      <c r="IY20" s="128"/>
      <c r="IZ20" s="128"/>
      <c r="JA20" s="128"/>
      <c r="JB20" s="128"/>
      <c r="JC20" s="128"/>
      <c r="JD20" s="128"/>
      <c r="JE20" s="128"/>
      <c r="JF20" s="128"/>
      <c r="JG20" s="128"/>
      <c r="JH20" s="128"/>
      <c r="JI20" s="128"/>
      <c r="JJ20" s="128"/>
      <c r="JK20" s="128"/>
      <c r="JL20" s="128"/>
      <c r="JM20" s="128"/>
      <c r="JN20" s="128"/>
      <c r="JO20" s="128"/>
      <c r="JP20" s="128"/>
      <c r="JQ20" s="128"/>
      <c r="JR20" s="128"/>
      <c r="JS20" s="128"/>
      <c r="JT20" s="128"/>
      <c r="JU20" s="128"/>
      <c r="JV20" s="128"/>
      <c r="JW20" s="128"/>
      <c r="JX20" s="128"/>
      <c r="JY20" s="128"/>
      <c r="JZ20" s="128"/>
      <c r="KA20" s="128"/>
      <c r="KB20" s="128"/>
      <c r="KC20" s="128"/>
      <c r="KD20" s="128"/>
      <c r="KE20" s="128"/>
      <c r="KF20" s="128"/>
      <c r="KG20" s="128"/>
      <c r="KH20" s="128"/>
      <c r="KI20" s="128"/>
      <c r="KJ20" s="128"/>
      <c r="KK20" s="128"/>
      <c r="KL20" s="128"/>
      <c r="KM20" s="128"/>
      <c r="KN20" s="128"/>
      <c r="KO20" s="128"/>
      <c r="KP20" s="128"/>
      <c r="KQ20" s="128"/>
      <c r="KR20" s="128"/>
      <c r="KS20" s="128"/>
      <c r="KT20" s="128"/>
      <c r="KU20" s="128"/>
      <c r="KV20" s="128"/>
      <c r="KW20" s="128"/>
      <c r="KX20" s="128"/>
      <c r="KY20" s="128"/>
      <c r="KZ20" s="128"/>
      <c r="LA20" s="128"/>
      <c r="LB20" s="128"/>
      <c r="LC20" s="128"/>
      <c r="LD20" s="128"/>
      <c r="LE20" s="128"/>
      <c r="LF20" s="128"/>
      <c r="LG20" s="128"/>
      <c r="LH20" s="128"/>
      <c r="LI20" s="128"/>
      <c r="LJ20" s="128"/>
      <c r="LK20" s="128"/>
      <c r="LL20" s="128"/>
      <c r="LM20" s="128"/>
      <c r="LN20" s="128"/>
      <c r="LO20" s="128"/>
      <c r="LP20" s="128"/>
      <c r="LQ20" s="128"/>
      <c r="LR20" s="128"/>
      <c r="LS20" s="128"/>
      <c r="LT20" s="128"/>
      <c r="LU20" s="128"/>
      <c r="LV20" s="128"/>
      <c r="LW20" s="128"/>
      <c r="LX20" s="128"/>
      <c r="LY20" s="128"/>
      <c r="LZ20" s="128"/>
      <c r="MA20" s="128"/>
      <c r="MB20" s="128"/>
      <c r="MC20" s="128"/>
      <c r="MD20" s="128"/>
      <c r="ME20" s="128"/>
      <c r="MF20" s="128"/>
      <c r="MG20" s="128"/>
      <c r="MH20" s="128"/>
      <c r="MI20" s="128"/>
      <c r="MJ20" s="128"/>
      <c r="MK20" s="128"/>
      <c r="ML20" s="128"/>
      <c r="MM20" s="128"/>
      <c r="MN20" s="128"/>
      <c r="MO20" s="128"/>
      <c r="MP20" s="128"/>
      <c r="MQ20" s="128"/>
      <c r="MR20" s="128"/>
      <c r="MS20" s="128"/>
      <c r="MT20" s="128"/>
      <c r="MU20" s="128"/>
      <c r="MV20" s="128"/>
      <c r="MW20" s="128"/>
      <c r="MX20" s="128"/>
      <c r="MY20" s="128"/>
      <c r="MZ20" s="128"/>
      <c r="NA20" s="128"/>
      <c r="NB20" s="128"/>
      <c r="NC20" s="128"/>
      <c r="ND20" s="128"/>
      <c r="NE20" s="128"/>
      <c r="NF20" s="128"/>
      <c r="NG20" s="128"/>
      <c r="NH20" s="128"/>
      <c r="NI20" s="128"/>
      <c r="NJ20" s="128"/>
      <c r="NK20" s="128"/>
      <c r="NL20" s="128"/>
      <c r="NM20" s="128"/>
      <c r="NN20" s="128"/>
      <c r="NO20" s="128"/>
      <c r="NP20" s="128"/>
      <c r="NQ20" s="128"/>
      <c r="NR20" s="128"/>
      <c r="NS20" s="128"/>
      <c r="NT20" s="128"/>
      <c r="NU20" s="128"/>
      <c r="NV20" s="128"/>
      <c r="NW20" s="128"/>
      <c r="NX20" s="128"/>
      <c r="NY20" s="128"/>
      <c r="NZ20" s="128"/>
      <c r="OA20" s="128"/>
      <c r="OB20" s="128"/>
      <c r="OC20" s="128"/>
      <c r="OD20" s="128"/>
      <c r="OE20" s="128"/>
      <c r="OF20" s="128"/>
      <c r="OG20" s="128"/>
      <c r="OH20" s="128"/>
      <c r="OI20" s="128"/>
      <c r="OJ20" s="128"/>
      <c r="OK20" s="128"/>
      <c r="OL20" s="128"/>
      <c r="OM20" s="128"/>
      <c r="ON20" s="128"/>
      <c r="OO20" s="128"/>
      <c r="OP20" s="128"/>
      <c r="OQ20" s="128"/>
      <c r="OR20" s="128"/>
      <c r="OS20" s="128"/>
      <c r="OT20" s="128"/>
      <c r="OU20" s="128"/>
      <c r="OV20" s="128"/>
      <c r="OW20" s="128"/>
      <c r="OX20" s="128"/>
      <c r="OY20" s="128"/>
      <c r="OZ20" s="128"/>
      <c r="PA20" s="128"/>
      <c r="PB20" s="128"/>
      <c r="PC20" s="128"/>
      <c r="PD20" s="128"/>
      <c r="PE20" s="128"/>
      <c r="PF20" s="128"/>
      <c r="PG20" s="128"/>
      <c r="PH20" s="128"/>
      <c r="PI20" s="128"/>
      <c r="PJ20" s="128"/>
      <c r="PK20" s="128"/>
      <c r="PL20" s="128"/>
      <c r="PM20" s="128"/>
      <c r="PN20" s="128"/>
      <c r="PO20" s="128"/>
      <c r="PP20" s="128"/>
      <c r="PQ20" s="128"/>
      <c r="PR20" s="128"/>
      <c r="PS20" s="128"/>
      <c r="PT20" s="128"/>
      <c r="PU20" s="128"/>
      <c r="PV20" s="128"/>
      <c r="PW20" s="128"/>
      <c r="PX20" s="128"/>
      <c r="PY20" s="128"/>
      <c r="PZ20" s="128"/>
      <c r="QA20" s="128"/>
      <c r="QB20" s="128"/>
      <c r="QC20" s="128"/>
      <c r="QD20" s="128"/>
      <c r="QE20" s="128"/>
      <c r="QF20" s="128"/>
      <c r="QG20" s="128"/>
      <c r="QH20" s="128"/>
      <c r="QI20" s="128"/>
      <c r="QJ20" s="128"/>
      <c r="QK20" s="128"/>
      <c r="QL20" s="128"/>
      <c r="QM20" s="128"/>
      <c r="QN20" s="128"/>
      <c r="QO20" s="128"/>
      <c r="QP20" s="128"/>
      <c r="QQ20" s="128"/>
      <c r="QR20" s="128"/>
      <c r="QS20" s="128"/>
      <c r="QT20" s="128"/>
      <c r="QU20" s="128"/>
      <c r="QV20" s="128"/>
      <c r="QW20" s="128"/>
      <c r="QX20" s="128"/>
      <c r="QY20" s="128"/>
      <c r="QZ20" s="128"/>
      <c r="RA20" s="128"/>
      <c r="RB20" s="128"/>
      <c r="RC20" s="128"/>
      <c r="RD20" s="128"/>
      <c r="RE20" s="128"/>
      <c r="RF20" s="128"/>
      <c r="RG20" s="128"/>
      <c r="RH20" s="128"/>
      <c r="RI20" s="128"/>
      <c r="RJ20" s="128"/>
      <c r="RK20" s="128"/>
      <c r="RL20" s="128"/>
      <c r="RM20" s="128"/>
      <c r="RN20" s="128"/>
      <c r="RO20" s="128"/>
      <c r="RP20" s="128"/>
      <c r="RQ20" s="128"/>
      <c r="RR20" s="128"/>
      <c r="RS20" s="128"/>
      <c r="RT20" s="128"/>
      <c r="RU20" s="128"/>
      <c r="RV20" s="128"/>
      <c r="RW20" s="128"/>
      <c r="RX20" s="128"/>
      <c r="RY20" s="128"/>
      <c r="RZ20" s="128"/>
      <c r="SA20" s="128"/>
      <c r="SB20" s="128"/>
      <c r="SC20" s="128"/>
      <c r="SD20" s="128"/>
      <c r="SE20" s="128"/>
      <c r="SF20" s="128"/>
      <c r="SG20" s="128"/>
      <c r="SH20" s="128"/>
      <c r="SI20" s="128"/>
      <c r="SJ20" s="128"/>
      <c r="SK20" s="128"/>
      <c r="SL20" s="128"/>
      <c r="SM20" s="128"/>
      <c r="SN20" s="128"/>
      <c r="SO20" s="128"/>
      <c r="SP20" s="128"/>
      <c r="SQ20" s="128"/>
      <c r="SR20" s="128"/>
      <c r="SS20" s="128"/>
      <c r="ST20" s="128"/>
      <c r="SU20" s="128"/>
      <c r="SV20" s="128"/>
      <c r="SW20" s="128"/>
      <c r="SX20" s="128"/>
      <c r="SY20" s="128"/>
      <c r="SZ20" s="128"/>
      <c r="TA20" s="128"/>
      <c r="TB20" s="128"/>
      <c r="TC20" s="128"/>
      <c r="TD20" s="128"/>
      <c r="TE20" s="128"/>
      <c r="TF20" s="128"/>
      <c r="TG20" s="128"/>
      <c r="TH20" s="128"/>
      <c r="TI20" s="128"/>
      <c r="TJ20" s="128"/>
      <c r="TK20" s="128"/>
      <c r="TL20" s="128"/>
      <c r="TM20" s="128"/>
      <c r="TN20" s="128"/>
      <c r="TO20" s="128"/>
      <c r="TP20" s="128"/>
      <c r="TQ20" s="128"/>
      <c r="TR20" s="128"/>
      <c r="TS20" s="128"/>
      <c r="TT20" s="128"/>
      <c r="TU20" s="128"/>
      <c r="TV20" s="128"/>
      <c r="TW20" s="128"/>
      <c r="TX20" s="128"/>
      <c r="TY20" s="128"/>
      <c r="TZ20" s="128"/>
      <c r="UA20" s="128"/>
      <c r="UB20" s="128"/>
      <c r="UC20" s="128"/>
      <c r="UD20" s="128"/>
      <c r="UE20" s="128"/>
      <c r="UF20" s="128"/>
      <c r="UG20" s="128"/>
      <c r="UH20" s="128"/>
      <c r="UI20" s="128"/>
      <c r="UJ20" s="128"/>
      <c r="UK20" s="128"/>
      <c r="UL20" s="128"/>
      <c r="UM20" s="128"/>
      <c r="UN20" s="128"/>
      <c r="UO20" s="128"/>
      <c r="UP20" s="128"/>
      <c r="UQ20" s="128"/>
      <c r="UR20" s="128"/>
      <c r="US20" s="128"/>
      <c r="UT20" s="128"/>
      <c r="UU20" s="128"/>
      <c r="UV20" s="128"/>
      <c r="UW20" s="128"/>
      <c r="UX20" s="128"/>
      <c r="UY20" s="128"/>
      <c r="UZ20" s="128"/>
      <c r="VA20" s="128"/>
      <c r="VB20" s="128"/>
      <c r="VC20" s="128"/>
      <c r="VD20" s="128"/>
      <c r="VE20" s="128"/>
      <c r="VF20" s="128"/>
      <c r="VG20" s="128"/>
      <c r="VH20" s="128"/>
      <c r="VI20" s="128"/>
      <c r="VJ20" s="128"/>
      <c r="VK20" s="128"/>
      <c r="VL20" s="128"/>
      <c r="VM20" s="128"/>
      <c r="VN20" s="128"/>
      <c r="VO20" s="128"/>
      <c r="VP20" s="128"/>
      <c r="VQ20" s="128"/>
      <c r="VR20" s="128"/>
      <c r="VS20" s="128"/>
      <c r="VT20" s="128"/>
      <c r="VU20" s="128"/>
      <c r="VV20" s="128"/>
      <c r="VW20" s="128"/>
      <c r="VX20" s="128"/>
      <c r="VY20" s="128"/>
      <c r="VZ20" s="128"/>
      <c r="WA20" s="128"/>
      <c r="WB20" s="128"/>
      <c r="WC20" s="128"/>
      <c r="WD20" s="128"/>
      <c r="WE20" s="128"/>
      <c r="WF20" s="128"/>
      <c r="WG20" s="128"/>
      <c r="WH20" s="128"/>
      <c r="WI20" s="128"/>
      <c r="WJ20" s="128"/>
      <c r="WK20" s="128"/>
      <c r="WL20" s="128"/>
      <c r="WM20" s="128"/>
      <c r="WN20" s="128"/>
      <c r="WO20" s="128"/>
      <c r="WP20" s="128"/>
      <c r="WQ20" s="128"/>
      <c r="WR20" s="128"/>
      <c r="WS20" s="128"/>
      <c r="WT20" s="128"/>
      <c r="WU20" s="128"/>
      <c r="WV20" s="128"/>
      <c r="WW20" s="128"/>
      <c r="WX20" s="128"/>
      <c r="WY20" s="128"/>
      <c r="WZ20" s="128"/>
      <c r="XA20" s="128"/>
      <c r="XB20" s="128"/>
      <c r="XC20" s="128"/>
      <c r="XD20" s="128"/>
      <c r="XE20" s="128"/>
      <c r="XF20" s="128"/>
      <c r="XG20" s="128"/>
      <c r="XH20" s="128"/>
      <c r="XI20" s="128"/>
      <c r="XJ20" s="128"/>
      <c r="XK20" s="128"/>
      <c r="XL20" s="128"/>
      <c r="XM20" s="128"/>
      <c r="XN20" s="128"/>
      <c r="XO20" s="128"/>
      <c r="XP20" s="128"/>
      <c r="XQ20" s="128"/>
      <c r="XR20" s="128"/>
      <c r="XS20" s="128"/>
      <c r="XT20" s="128"/>
      <c r="XU20" s="128"/>
      <c r="XV20" s="128"/>
      <c r="XW20" s="128"/>
      <c r="XX20" s="128"/>
      <c r="XY20" s="128"/>
      <c r="XZ20" s="128"/>
      <c r="YA20" s="128"/>
      <c r="YB20" s="128"/>
      <c r="YC20" s="128"/>
      <c r="YD20" s="128"/>
      <c r="YE20" s="128"/>
      <c r="YF20" s="128"/>
      <c r="YG20" s="128"/>
      <c r="YH20" s="128"/>
      <c r="YI20" s="128"/>
      <c r="YJ20" s="128"/>
      <c r="YK20" s="128"/>
      <c r="YL20" s="128"/>
      <c r="YM20" s="128"/>
      <c r="YN20" s="128"/>
      <c r="YO20" s="128"/>
      <c r="YP20" s="128"/>
      <c r="YQ20" s="128"/>
      <c r="YR20" s="128"/>
      <c r="YS20" s="128"/>
      <c r="YT20" s="128"/>
      <c r="YU20" s="128"/>
      <c r="YV20" s="128"/>
      <c r="YW20" s="128"/>
      <c r="YX20" s="128"/>
      <c r="YY20" s="128"/>
      <c r="YZ20" s="128"/>
      <c r="ZA20" s="128"/>
      <c r="ZB20" s="128"/>
      <c r="ZC20" s="128"/>
      <c r="ZD20" s="128"/>
      <c r="ZE20" s="128"/>
      <c r="ZF20" s="128"/>
      <c r="ZG20" s="128"/>
      <c r="ZH20" s="128"/>
      <c r="ZI20" s="128"/>
      <c r="ZJ20" s="128"/>
      <c r="ZK20" s="128"/>
      <c r="ZL20" s="128"/>
      <c r="ZM20" s="128"/>
      <c r="ZN20" s="128"/>
      <c r="ZO20" s="128"/>
      <c r="ZP20" s="128"/>
      <c r="ZQ20" s="128"/>
      <c r="ZR20" s="128"/>
      <c r="ZS20" s="128"/>
      <c r="ZT20" s="128"/>
      <c r="ZU20" s="128"/>
      <c r="ZV20" s="128"/>
      <c r="ZW20" s="128"/>
      <c r="ZX20" s="128"/>
      <c r="ZY20" s="128"/>
      <c r="ZZ20" s="128"/>
      <c r="AAA20" s="128"/>
      <c r="AAB20" s="128"/>
      <c r="AAC20" s="128"/>
      <c r="AAD20" s="128"/>
      <c r="AAE20" s="128"/>
      <c r="AAF20" s="128"/>
      <c r="AAG20" s="128"/>
      <c r="AAH20" s="128"/>
      <c r="AAI20" s="128"/>
      <c r="AAJ20" s="128"/>
      <c r="AAK20" s="128"/>
      <c r="AAL20" s="128"/>
      <c r="AAM20" s="128"/>
      <c r="AAN20" s="128"/>
      <c r="AAO20" s="128"/>
      <c r="AAP20" s="128"/>
      <c r="AAQ20" s="128"/>
      <c r="AAR20" s="128"/>
      <c r="AAS20" s="128"/>
      <c r="AAT20" s="128"/>
      <c r="AAU20" s="128"/>
      <c r="AAV20" s="128"/>
      <c r="AAW20" s="128"/>
      <c r="AAX20" s="128"/>
      <c r="AAY20" s="128"/>
      <c r="AAZ20" s="128"/>
      <c r="ABA20" s="128"/>
      <c r="ABB20" s="128"/>
      <c r="ABC20" s="128"/>
      <c r="ABD20" s="128"/>
      <c r="ABE20" s="128"/>
      <c r="ABF20" s="128"/>
      <c r="ABG20" s="128"/>
      <c r="ABH20" s="128"/>
      <c r="ABI20" s="128"/>
      <c r="ABJ20" s="128"/>
      <c r="ABK20" s="128"/>
      <c r="ABL20" s="128"/>
      <c r="ABM20" s="128"/>
      <c r="ABN20" s="128"/>
      <c r="ABO20" s="128"/>
      <c r="ABP20" s="128"/>
      <c r="ABQ20" s="128"/>
      <c r="ABR20" s="128"/>
      <c r="ABS20" s="128"/>
      <c r="ABT20" s="128"/>
      <c r="ABU20" s="128"/>
      <c r="ABV20" s="128"/>
      <c r="ABW20" s="128"/>
      <c r="ABX20" s="128"/>
      <c r="ABY20" s="128"/>
      <c r="ABZ20" s="128"/>
      <c r="ACA20" s="128"/>
      <c r="ACB20" s="128"/>
      <c r="ACC20" s="128"/>
      <c r="ACD20" s="128"/>
      <c r="ACE20" s="128"/>
      <c r="ACF20" s="128"/>
      <c r="ACG20" s="128"/>
      <c r="ACH20" s="128"/>
      <c r="ACI20" s="128"/>
      <c r="ACJ20" s="128"/>
      <c r="ACK20" s="128"/>
      <c r="ACL20" s="128"/>
      <c r="ACM20" s="128"/>
      <c r="ACN20" s="128"/>
      <c r="ACO20" s="128"/>
      <c r="ACP20" s="128"/>
      <c r="ACQ20" s="128"/>
      <c r="ACR20" s="128"/>
      <c r="ACS20" s="128"/>
      <c r="ACT20" s="128"/>
      <c r="ACU20" s="128"/>
      <c r="ACV20" s="128"/>
      <c r="ACW20" s="128"/>
      <c r="ACX20" s="128"/>
      <c r="ACY20" s="128"/>
      <c r="ACZ20" s="128"/>
      <c r="ADA20" s="128"/>
      <c r="ADB20" s="128"/>
      <c r="ADC20" s="128"/>
      <c r="ADD20" s="128"/>
      <c r="ADE20" s="128"/>
      <c r="ADF20" s="128"/>
      <c r="ADG20" s="128"/>
      <c r="ADH20" s="128"/>
      <c r="ADI20" s="128"/>
      <c r="ADJ20" s="128"/>
      <c r="ADK20" s="128"/>
      <c r="ADL20" s="128"/>
      <c r="ADM20" s="128"/>
      <c r="ADN20" s="128"/>
      <c r="ADO20" s="128"/>
      <c r="ADP20" s="128"/>
      <c r="ADQ20" s="128"/>
      <c r="ADR20" s="128"/>
      <c r="ADS20" s="128"/>
      <c r="ADT20" s="128"/>
      <c r="ADU20" s="128"/>
      <c r="ADV20" s="128"/>
      <c r="ADW20" s="128"/>
      <c r="ADX20" s="128"/>
      <c r="ADY20" s="128"/>
      <c r="ADZ20" s="128"/>
      <c r="AEA20" s="128"/>
      <c r="AEB20" s="128"/>
      <c r="AEC20" s="128"/>
      <c r="AED20" s="128"/>
      <c r="AEE20" s="128"/>
      <c r="AEF20" s="128"/>
      <c r="AEG20" s="128"/>
      <c r="AEH20" s="128"/>
      <c r="AEI20" s="128"/>
      <c r="AEJ20" s="128"/>
      <c r="AEK20" s="128"/>
      <c r="AEL20" s="128"/>
      <c r="AEM20" s="128"/>
      <c r="AEN20" s="128"/>
      <c r="AEO20" s="128"/>
      <c r="AEP20" s="128"/>
      <c r="AEQ20" s="128"/>
      <c r="AER20" s="128"/>
      <c r="AES20" s="128"/>
      <c r="AET20" s="128"/>
      <c r="AEU20" s="128"/>
      <c r="AEV20" s="128"/>
      <c r="AEW20" s="128"/>
      <c r="AEX20" s="128"/>
      <c r="AEY20" s="128"/>
      <c r="AEZ20" s="128"/>
      <c r="AFA20" s="128"/>
      <c r="AFB20" s="128"/>
      <c r="AFC20" s="128"/>
      <c r="AFD20" s="128"/>
      <c r="AFE20" s="128"/>
      <c r="AFF20" s="128"/>
      <c r="AFG20" s="128"/>
      <c r="AFH20" s="128"/>
      <c r="AFI20" s="128"/>
      <c r="AFJ20" s="128"/>
      <c r="AFK20" s="128"/>
      <c r="AFL20" s="128"/>
      <c r="AFM20" s="128"/>
      <c r="AFN20" s="128"/>
      <c r="AFO20" s="128"/>
      <c r="AFP20" s="128"/>
      <c r="AFQ20" s="128"/>
      <c r="AFR20" s="128"/>
      <c r="AFS20" s="128"/>
      <c r="AFT20" s="128"/>
      <c r="AFU20" s="128"/>
      <c r="AFV20" s="128"/>
      <c r="AFW20" s="128"/>
      <c r="AFX20" s="128"/>
      <c r="AFY20" s="128"/>
      <c r="AFZ20" s="128"/>
      <c r="AGA20" s="128"/>
      <c r="AGB20" s="128"/>
      <c r="AGC20" s="128"/>
      <c r="AGD20" s="128"/>
      <c r="AGE20" s="128"/>
      <c r="AGF20" s="128"/>
      <c r="AGG20" s="128"/>
      <c r="AGH20" s="128"/>
      <c r="AGI20" s="128"/>
      <c r="AGJ20" s="128"/>
      <c r="AGK20" s="128"/>
      <c r="AGL20" s="128"/>
      <c r="AGM20" s="128"/>
      <c r="AGN20" s="128"/>
      <c r="AGO20" s="128"/>
      <c r="AGP20" s="128"/>
      <c r="AGQ20" s="128"/>
      <c r="AGR20" s="128"/>
      <c r="AGS20" s="128"/>
      <c r="AGT20" s="128"/>
      <c r="AGU20" s="128"/>
      <c r="AGV20" s="128"/>
      <c r="AGW20" s="128"/>
      <c r="AGX20" s="128"/>
      <c r="AGY20" s="128"/>
      <c r="AGZ20" s="128"/>
      <c r="AHA20" s="128"/>
      <c r="AHB20" s="128"/>
      <c r="AHC20" s="128"/>
      <c r="AHD20" s="128"/>
      <c r="AHE20" s="128"/>
      <c r="AHF20" s="128"/>
      <c r="AHG20" s="128"/>
      <c r="AHH20" s="128"/>
      <c r="AHI20" s="128"/>
      <c r="AHJ20" s="128"/>
      <c r="AHK20" s="128"/>
      <c r="AHL20" s="128"/>
      <c r="AHM20" s="128"/>
      <c r="AHN20" s="128"/>
      <c r="AHO20" s="128"/>
      <c r="AHP20" s="128"/>
      <c r="AHQ20" s="128"/>
      <c r="AHR20" s="128"/>
      <c r="AHS20" s="128"/>
      <c r="AHT20" s="128"/>
      <c r="AHU20" s="128"/>
      <c r="AHV20" s="128"/>
      <c r="AHW20" s="128"/>
      <c r="AHX20" s="128"/>
      <c r="AHY20" s="128"/>
      <c r="AHZ20" s="128"/>
      <c r="AIA20" s="128"/>
      <c r="AIB20" s="128"/>
      <c r="AIC20" s="128"/>
      <c r="AID20" s="128"/>
      <c r="AIE20" s="128"/>
      <c r="AIF20" s="128"/>
      <c r="AIG20" s="128"/>
      <c r="AIH20" s="128"/>
      <c r="AII20" s="128"/>
      <c r="AIJ20" s="128"/>
      <c r="AIK20" s="128"/>
      <c r="AIL20" s="128"/>
      <c r="AIM20" s="128"/>
      <c r="AIN20" s="128"/>
      <c r="AIO20" s="128"/>
      <c r="AIP20" s="128"/>
      <c r="AIQ20" s="128"/>
      <c r="AIR20" s="128"/>
      <c r="AIS20" s="128"/>
      <c r="AIT20" s="128"/>
      <c r="AIU20" s="128"/>
      <c r="AIV20" s="128"/>
      <c r="AIW20" s="128"/>
      <c r="AIX20" s="128"/>
      <c r="AIY20" s="128"/>
      <c r="AIZ20" s="128"/>
      <c r="AJA20" s="128"/>
      <c r="AJB20" s="128"/>
      <c r="AJC20" s="128"/>
      <c r="AJD20" s="128"/>
      <c r="AJE20" s="128"/>
      <c r="AJF20" s="128"/>
      <c r="AJG20" s="128"/>
      <c r="AJH20" s="128"/>
      <c r="AJI20" s="128"/>
      <c r="AJJ20" s="128"/>
      <c r="AJK20" s="128"/>
      <c r="AJL20" s="128"/>
      <c r="AJM20" s="128"/>
      <c r="AJN20" s="128"/>
      <c r="AJO20" s="128"/>
      <c r="AJP20" s="128"/>
      <c r="AJQ20" s="128"/>
      <c r="AJR20" s="128"/>
      <c r="AJS20" s="128"/>
      <c r="AJT20" s="128"/>
      <c r="AJU20" s="128"/>
      <c r="AJV20" s="128"/>
      <c r="AJW20" s="128"/>
      <c r="AJX20" s="128"/>
      <c r="AJY20" s="128"/>
      <c r="AJZ20" s="128"/>
      <c r="AKA20" s="128"/>
      <c r="AKB20" s="128"/>
      <c r="AKC20" s="128"/>
      <c r="AKD20" s="128"/>
      <c r="AKE20" s="128"/>
      <c r="AKF20" s="128"/>
      <c r="AKG20" s="128"/>
      <c r="AKH20" s="128"/>
      <c r="AKI20" s="128"/>
      <c r="AKJ20" s="128"/>
      <c r="AKK20" s="128"/>
      <c r="AKL20" s="128"/>
      <c r="AKM20" s="128"/>
      <c r="AKN20" s="128"/>
      <c r="AKO20" s="128"/>
      <c r="AKP20" s="128"/>
      <c r="AKQ20" s="128"/>
      <c r="AKR20" s="128"/>
      <c r="AKS20" s="128"/>
      <c r="AKT20" s="128"/>
      <c r="AKU20" s="128"/>
      <c r="AKV20" s="128"/>
      <c r="AKW20" s="128"/>
      <c r="AKX20" s="128"/>
      <c r="AKY20" s="128"/>
      <c r="AKZ20" s="128"/>
      <c r="ALA20" s="128"/>
      <c r="ALB20" s="128"/>
      <c r="ALC20" s="128"/>
      <c r="ALD20" s="128"/>
      <c r="ALE20" s="128"/>
      <c r="ALF20" s="128"/>
      <c r="ALG20" s="128"/>
      <c r="ALH20" s="128"/>
      <c r="ALI20" s="128"/>
      <c r="ALJ20" s="128"/>
      <c r="ALK20" s="128"/>
      <c r="ALL20" s="128"/>
      <c r="ALM20" s="128"/>
      <c r="ALN20" s="128"/>
      <c r="ALO20" s="128"/>
      <c r="ALP20" s="128"/>
      <c r="ALQ20" s="128"/>
      <c r="ALR20" s="128"/>
      <c r="ALS20" s="128"/>
      <c r="ALT20" s="128"/>
      <c r="ALU20" s="128"/>
      <c r="ALV20" s="128"/>
      <c r="ALW20" s="128"/>
      <c r="ALX20" s="128"/>
      <c r="ALY20" s="128"/>
      <c r="ALZ20" s="128"/>
      <c r="AMA20" s="128"/>
      <c r="AMB20" s="128"/>
      <c r="AMC20" s="128"/>
      <c r="AMD20" s="128"/>
      <c r="AME20" s="128"/>
      <c r="AMF20" s="128"/>
      <c r="AMG20" s="128"/>
      <c r="AMH20" s="128"/>
      <c r="AMI20" s="128"/>
      <c r="AMJ20" s="128"/>
      <c r="AMK20" s="128"/>
    </row>
    <row r="21" spans="1:1025" s="109" customFormat="1" ht="38.25" x14ac:dyDescent="0.25">
      <c r="A21" s="291" t="s">
        <v>19</v>
      </c>
      <c r="B21" s="292" t="s">
        <v>8</v>
      </c>
      <c r="C21" s="130" t="s">
        <v>7</v>
      </c>
      <c r="D21" s="130" t="s">
        <v>7</v>
      </c>
      <c r="E21" s="137" t="s">
        <v>7</v>
      </c>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3"/>
      <c r="AZ21" s="293"/>
      <c r="BA21" s="293"/>
      <c r="BB21" s="293"/>
      <c r="BC21" s="293"/>
      <c r="BD21" s="293"/>
      <c r="BE21" s="293"/>
      <c r="BF21" s="293"/>
      <c r="BG21" s="293"/>
      <c r="BH21" s="293"/>
      <c r="BI21" s="293"/>
      <c r="BJ21" s="293"/>
      <c r="BK21" s="293"/>
      <c r="BL21" s="293"/>
      <c r="BM21" s="293"/>
      <c r="BN21" s="293"/>
      <c r="BO21" s="293"/>
      <c r="BP21" s="293"/>
      <c r="BQ21" s="293"/>
      <c r="BR21" s="293"/>
      <c r="BS21" s="293"/>
      <c r="BT21" s="293"/>
      <c r="BU21" s="293"/>
      <c r="BV21" s="293"/>
      <c r="BW21" s="293"/>
      <c r="BX21" s="293"/>
      <c r="BY21" s="293"/>
      <c r="BZ21" s="293"/>
      <c r="CA21" s="293"/>
      <c r="CB21" s="293"/>
      <c r="CC21" s="293"/>
      <c r="CD21" s="293"/>
      <c r="CE21" s="293"/>
      <c r="CF21" s="293"/>
      <c r="CG21" s="293"/>
      <c r="CH21" s="293"/>
      <c r="CI21" s="293"/>
      <c r="CJ21" s="293"/>
      <c r="CK21" s="293"/>
      <c r="CL21" s="293"/>
      <c r="CM21" s="293"/>
      <c r="CN21" s="293"/>
      <c r="CO21" s="293"/>
      <c r="CP21" s="293"/>
      <c r="CQ21" s="293"/>
      <c r="CR21" s="293"/>
      <c r="CS21" s="293"/>
      <c r="CT21" s="293"/>
      <c r="CU21" s="293"/>
      <c r="CV21" s="293"/>
      <c r="CW21" s="293"/>
      <c r="CX21" s="293"/>
      <c r="CY21" s="293"/>
      <c r="CZ21" s="293"/>
      <c r="DA21" s="293"/>
      <c r="DB21" s="293"/>
      <c r="DC21" s="293"/>
      <c r="DD21" s="293"/>
      <c r="DE21" s="293"/>
      <c r="DF21" s="293"/>
      <c r="DG21" s="293"/>
      <c r="DH21" s="293"/>
      <c r="DI21" s="293"/>
      <c r="DJ21" s="293"/>
      <c r="DK21" s="293"/>
      <c r="DL21" s="293"/>
      <c r="DM21" s="293"/>
      <c r="DN21" s="293"/>
      <c r="DO21" s="293"/>
      <c r="DP21" s="293"/>
      <c r="DQ21" s="293"/>
      <c r="DR21" s="293"/>
      <c r="DS21" s="293"/>
      <c r="DT21" s="293"/>
      <c r="DU21" s="293"/>
      <c r="DV21" s="293"/>
      <c r="DW21" s="293"/>
      <c r="DX21" s="293"/>
      <c r="DY21" s="293"/>
      <c r="DZ21" s="293"/>
      <c r="EA21" s="293"/>
      <c r="EB21" s="293"/>
      <c r="EC21" s="293"/>
      <c r="ED21" s="293"/>
      <c r="EE21" s="293"/>
      <c r="EF21" s="293"/>
      <c r="EG21" s="293"/>
      <c r="EH21" s="293"/>
      <c r="EI21" s="293"/>
      <c r="EJ21" s="293"/>
      <c r="EK21" s="293"/>
      <c r="EL21" s="293"/>
      <c r="EM21" s="293"/>
      <c r="EN21" s="293"/>
      <c r="EO21" s="293"/>
      <c r="EP21" s="293"/>
      <c r="EQ21" s="293"/>
      <c r="ER21" s="293"/>
      <c r="ES21" s="293"/>
      <c r="ET21" s="293"/>
      <c r="EU21" s="293"/>
      <c r="EV21" s="293"/>
      <c r="EW21" s="293"/>
      <c r="EX21" s="293"/>
      <c r="EY21" s="293"/>
      <c r="EZ21" s="293"/>
      <c r="FA21" s="293"/>
      <c r="FB21" s="293"/>
      <c r="FC21" s="293"/>
      <c r="FD21" s="293"/>
      <c r="FE21" s="293"/>
      <c r="FF21" s="293"/>
      <c r="FG21" s="293"/>
      <c r="FH21" s="293"/>
      <c r="FI21" s="293"/>
      <c r="FJ21" s="293"/>
      <c r="FK21" s="293"/>
      <c r="FL21" s="293"/>
      <c r="FM21" s="293"/>
      <c r="FN21" s="293"/>
      <c r="FO21" s="293"/>
      <c r="FP21" s="293"/>
      <c r="FQ21" s="293"/>
      <c r="FR21" s="293"/>
      <c r="FS21" s="293"/>
      <c r="FT21" s="293"/>
      <c r="FU21" s="293"/>
      <c r="FV21" s="293"/>
      <c r="FW21" s="293"/>
      <c r="FX21" s="293"/>
      <c r="FY21" s="293"/>
      <c r="FZ21" s="293"/>
      <c r="GA21" s="293"/>
      <c r="GB21" s="293"/>
      <c r="GC21" s="293"/>
      <c r="GD21" s="293"/>
      <c r="GE21" s="293"/>
      <c r="GF21" s="293"/>
      <c r="GG21" s="293"/>
      <c r="GH21" s="293"/>
      <c r="GI21" s="293"/>
      <c r="GJ21" s="293"/>
      <c r="GK21" s="293"/>
      <c r="GL21" s="293"/>
      <c r="GM21" s="293"/>
      <c r="GN21" s="293"/>
      <c r="GO21" s="293"/>
      <c r="GP21" s="293"/>
      <c r="GQ21" s="293"/>
      <c r="GR21" s="293"/>
      <c r="GS21" s="293"/>
      <c r="GT21" s="293"/>
      <c r="GU21" s="293"/>
      <c r="GV21" s="293"/>
      <c r="GW21" s="293"/>
      <c r="GX21" s="293"/>
      <c r="GY21" s="293"/>
      <c r="GZ21" s="293"/>
      <c r="HA21" s="293"/>
      <c r="HB21" s="293"/>
      <c r="HC21" s="293"/>
      <c r="HD21" s="293"/>
      <c r="HE21" s="293"/>
      <c r="HF21" s="293"/>
      <c r="HG21" s="293"/>
      <c r="HH21" s="293"/>
      <c r="HI21" s="293"/>
      <c r="HJ21" s="293"/>
      <c r="HK21" s="293"/>
      <c r="HL21" s="293"/>
      <c r="HM21" s="293"/>
      <c r="HN21" s="293"/>
      <c r="HO21" s="293"/>
      <c r="HP21" s="293"/>
      <c r="HQ21" s="293"/>
      <c r="HR21" s="293"/>
      <c r="HS21" s="293"/>
      <c r="HT21" s="293"/>
      <c r="HU21" s="293"/>
      <c r="HV21" s="293"/>
      <c r="HW21" s="293"/>
      <c r="HX21" s="293"/>
      <c r="HY21" s="293"/>
      <c r="HZ21" s="293"/>
      <c r="IA21" s="293"/>
      <c r="IB21" s="293"/>
      <c r="IC21" s="293"/>
      <c r="ID21" s="293"/>
      <c r="IE21" s="293"/>
      <c r="IF21" s="293"/>
      <c r="IG21" s="293"/>
      <c r="IH21" s="293"/>
      <c r="II21" s="293"/>
      <c r="IJ21" s="293"/>
      <c r="IK21" s="293"/>
      <c r="IL21" s="293"/>
      <c r="IM21" s="293"/>
      <c r="IN21" s="293"/>
      <c r="IO21" s="293"/>
      <c r="IP21" s="293"/>
      <c r="IQ21" s="293"/>
      <c r="IR21" s="293"/>
      <c r="IS21" s="293"/>
      <c r="IT21" s="293"/>
      <c r="IU21" s="293"/>
      <c r="IV21" s="293"/>
      <c r="IW21" s="293"/>
      <c r="IX21" s="293"/>
      <c r="IY21" s="293"/>
      <c r="IZ21" s="293"/>
      <c r="JA21" s="293"/>
      <c r="JB21" s="293"/>
      <c r="JC21" s="293"/>
      <c r="JD21" s="293"/>
      <c r="JE21" s="293"/>
      <c r="JF21" s="293"/>
      <c r="JG21" s="293"/>
      <c r="JH21" s="293"/>
      <c r="JI21" s="293"/>
      <c r="JJ21" s="293"/>
      <c r="JK21" s="293"/>
      <c r="JL21" s="293"/>
      <c r="JM21" s="293"/>
      <c r="JN21" s="293"/>
      <c r="JO21" s="293"/>
      <c r="JP21" s="293"/>
      <c r="JQ21" s="293"/>
      <c r="JR21" s="293"/>
      <c r="JS21" s="293"/>
      <c r="JT21" s="293"/>
      <c r="JU21" s="293"/>
      <c r="JV21" s="293"/>
      <c r="JW21" s="293"/>
      <c r="JX21" s="293"/>
      <c r="JY21" s="293"/>
      <c r="JZ21" s="293"/>
      <c r="KA21" s="293"/>
      <c r="KB21" s="293"/>
      <c r="KC21" s="293"/>
      <c r="KD21" s="293"/>
      <c r="KE21" s="293"/>
      <c r="KF21" s="293"/>
      <c r="KG21" s="293"/>
      <c r="KH21" s="293"/>
      <c r="KI21" s="293"/>
      <c r="KJ21" s="293"/>
      <c r="KK21" s="293"/>
      <c r="KL21" s="293"/>
      <c r="KM21" s="293"/>
      <c r="KN21" s="293"/>
      <c r="KO21" s="293"/>
      <c r="KP21" s="293"/>
      <c r="KQ21" s="293"/>
      <c r="KR21" s="293"/>
      <c r="KS21" s="293"/>
      <c r="KT21" s="293"/>
      <c r="KU21" s="293"/>
      <c r="KV21" s="293"/>
      <c r="KW21" s="293"/>
      <c r="KX21" s="293"/>
      <c r="KY21" s="293"/>
      <c r="KZ21" s="293"/>
      <c r="LA21" s="293"/>
      <c r="LB21" s="293"/>
      <c r="LC21" s="293"/>
      <c r="LD21" s="293"/>
      <c r="LE21" s="293"/>
      <c r="LF21" s="293"/>
      <c r="LG21" s="293"/>
      <c r="LH21" s="293"/>
      <c r="LI21" s="293"/>
      <c r="LJ21" s="293"/>
      <c r="LK21" s="293"/>
      <c r="LL21" s="293"/>
      <c r="LM21" s="293"/>
      <c r="LN21" s="293"/>
      <c r="LO21" s="293"/>
      <c r="LP21" s="293"/>
      <c r="LQ21" s="293"/>
      <c r="LR21" s="293"/>
      <c r="LS21" s="293"/>
      <c r="LT21" s="293"/>
      <c r="LU21" s="293"/>
      <c r="LV21" s="293"/>
      <c r="LW21" s="293"/>
      <c r="LX21" s="293"/>
      <c r="LY21" s="293"/>
      <c r="LZ21" s="293"/>
      <c r="MA21" s="293"/>
      <c r="MB21" s="293"/>
      <c r="MC21" s="293"/>
      <c r="MD21" s="293"/>
      <c r="ME21" s="293"/>
      <c r="MF21" s="293"/>
      <c r="MG21" s="293"/>
      <c r="MH21" s="293"/>
      <c r="MI21" s="293"/>
      <c r="MJ21" s="293"/>
      <c r="MK21" s="293"/>
      <c r="ML21" s="293"/>
      <c r="MM21" s="293"/>
      <c r="MN21" s="293"/>
      <c r="MO21" s="293"/>
      <c r="MP21" s="293"/>
      <c r="MQ21" s="293"/>
      <c r="MR21" s="293"/>
      <c r="MS21" s="293"/>
      <c r="MT21" s="293"/>
      <c r="MU21" s="293"/>
      <c r="MV21" s="293"/>
      <c r="MW21" s="293"/>
      <c r="MX21" s="293"/>
      <c r="MY21" s="293"/>
      <c r="MZ21" s="293"/>
      <c r="NA21" s="293"/>
      <c r="NB21" s="293"/>
      <c r="NC21" s="293"/>
      <c r="ND21" s="293"/>
      <c r="NE21" s="293"/>
      <c r="NF21" s="293"/>
      <c r="NG21" s="293"/>
      <c r="NH21" s="293"/>
      <c r="NI21" s="293"/>
      <c r="NJ21" s="293"/>
      <c r="NK21" s="293"/>
      <c r="NL21" s="293"/>
      <c r="NM21" s="293"/>
      <c r="NN21" s="293"/>
      <c r="NO21" s="293"/>
      <c r="NP21" s="293"/>
      <c r="NQ21" s="293"/>
      <c r="NR21" s="293"/>
      <c r="NS21" s="293"/>
      <c r="NT21" s="293"/>
      <c r="NU21" s="293"/>
      <c r="NV21" s="293"/>
      <c r="NW21" s="293"/>
      <c r="NX21" s="293"/>
      <c r="NY21" s="293"/>
      <c r="NZ21" s="293"/>
      <c r="OA21" s="293"/>
      <c r="OB21" s="293"/>
      <c r="OC21" s="293"/>
      <c r="OD21" s="293"/>
      <c r="OE21" s="293"/>
      <c r="OF21" s="293"/>
      <c r="OG21" s="293"/>
      <c r="OH21" s="293"/>
      <c r="OI21" s="293"/>
      <c r="OJ21" s="293"/>
      <c r="OK21" s="293"/>
      <c r="OL21" s="293"/>
      <c r="OM21" s="293"/>
      <c r="ON21" s="293"/>
      <c r="OO21" s="293"/>
      <c r="OP21" s="293"/>
      <c r="OQ21" s="293"/>
      <c r="OR21" s="293"/>
      <c r="OS21" s="293"/>
      <c r="OT21" s="293"/>
      <c r="OU21" s="293"/>
      <c r="OV21" s="293"/>
      <c r="OW21" s="293"/>
      <c r="OX21" s="293"/>
      <c r="OY21" s="293"/>
      <c r="OZ21" s="293"/>
      <c r="PA21" s="293"/>
      <c r="PB21" s="293"/>
      <c r="PC21" s="293"/>
      <c r="PD21" s="293"/>
      <c r="PE21" s="293"/>
      <c r="PF21" s="293"/>
      <c r="PG21" s="293"/>
      <c r="PH21" s="293"/>
      <c r="PI21" s="293"/>
      <c r="PJ21" s="293"/>
      <c r="PK21" s="293"/>
      <c r="PL21" s="293"/>
      <c r="PM21" s="293"/>
      <c r="PN21" s="293"/>
      <c r="PO21" s="293"/>
      <c r="PP21" s="293"/>
      <c r="PQ21" s="293"/>
      <c r="PR21" s="293"/>
      <c r="PS21" s="293"/>
      <c r="PT21" s="293"/>
      <c r="PU21" s="293"/>
      <c r="PV21" s="293"/>
      <c r="PW21" s="293"/>
      <c r="PX21" s="293"/>
      <c r="PY21" s="293"/>
      <c r="PZ21" s="293"/>
      <c r="QA21" s="293"/>
      <c r="QB21" s="293"/>
      <c r="QC21" s="293"/>
      <c r="QD21" s="293"/>
      <c r="QE21" s="293"/>
      <c r="QF21" s="293"/>
      <c r="QG21" s="293"/>
      <c r="QH21" s="293"/>
      <c r="QI21" s="293"/>
      <c r="QJ21" s="293"/>
      <c r="QK21" s="293"/>
      <c r="QL21" s="293"/>
      <c r="QM21" s="293"/>
      <c r="QN21" s="293"/>
      <c r="QO21" s="293"/>
      <c r="QP21" s="293"/>
      <c r="QQ21" s="293"/>
      <c r="QR21" s="293"/>
      <c r="QS21" s="293"/>
      <c r="QT21" s="293"/>
      <c r="QU21" s="293"/>
      <c r="QV21" s="293"/>
      <c r="QW21" s="293"/>
      <c r="QX21" s="293"/>
      <c r="QY21" s="293"/>
      <c r="QZ21" s="293"/>
      <c r="RA21" s="293"/>
      <c r="RB21" s="293"/>
      <c r="RC21" s="293"/>
      <c r="RD21" s="293"/>
      <c r="RE21" s="293"/>
      <c r="RF21" s="293"/>
      <c r="RG21" s="293"/>
      <c r="RH21" s="293"/>
      <c r="RI21" s="293"/>
      <c r="RJ21" s="293"/>
      <c r="RK21" s="293"/>
      <c r="RL21" s="293"/>
      <c r="RM21" s="293"/>
      <c r="RN21" s="293"/>
      <c r="RO21" s="293"/>
      <c r="RP21" s="293"/>
      <c r="RQ21" s="293"/>
      <c r="RR21" s="293"/>
      <c r="RS21" s="293"/>
      <c r="RT21" s="293"/>
      <c r="RU21" s="293"/>
      <c r="RV21" s="293"/>
      <c r="RW21" s="293"/>
      <c r="RX21" s="293"/>
      <c r="RY21" s="293"/>
      <c r="RZ21" s="293"/>
      <c r="SA21" s="293"/>
      <c r="SB21" s="293"/>
      <c r="SC21" s="293"/>
      <c r="SD21" s="293"/>
      <c r="SE21" s="293"/>
      <c r="SF21" s="293"/>
      <c r="SG21" s="293"/>
      <c r="SH21" s="293"/>
      <c r="SI21" s="293"/>
      <c r="SJ21" s="293"/>
      <c r="SK21" s="293"/>
      <c r="SL21" s="293"/>
      <c r="SM21" s="293"/>
      <c r="SN21" s="293"/>
      <c r="SO21" s="293"/>
      <c r="SP21" s="293"/>
      <c r="SQ21" s="293"/>
      <c r="SR21" s="293"/>
      <c r="SS21" s="293"/>
      <c r="ST21" s="293"/>
      <c r="SU21" s="293"/>
      <c r="SV21" s="293"/>
      <c r="SW21" s="293"/>
      <c r="SX21" s="293"/>
      <c r="SY21" s="293"/>
      <c r="SZ21" s="293"/>
      <c r="TA21" s="293"/>
      <c r="TB21" s="293"/>
      <c r="TC21" s="293"/>
      <c r="TD21" s="293"/>
      <c r="TE21" s="293"/>
      <c r="TF21" s="293"/>
      <c r="TG21" s="293"/>
      <c r="TH21" s="293"/>
      <c r="TI21" s="293"/>
      <c r="TJ21" s="293"/>
      <c r="TK21" s="293"/>
      <c r="TL21" s="293"/>
      <c r="TM21" s="293"/>
      <c r="TN21" s="293"/>
      <c r="TO21" s="293"/>
      <c r="TP21" s="293"/>
      <c r="TQ21" s="293"/>
      <c r="TR21" s="293"/>
      <c r="TS21" s="293"/>
      <c r="TT21" s="293"/>
      <c r="TU21" s="293"/>
      <c r="TV21" s="293"/>
      <c r="TW21" s="293"/>
      <c r="TX21" s="293"/>
      <c r="TY21" s="293"/>
      <c r="TZ21" s="293"/>
      <c r="UA21" s="293"/>
      <c r="UB21" s="293"/>
      <c r="UC21" s="293"/>
      <c r="UD21" s="293"/>
      <c r="UE21" s="293"/>
      <c r="UF21" s="293"/>
      <c r="UG21" s="293"/>
      <c r="UH21" s="293"/>
      <c r="UI21" s="293"/>
      <c r="UJ21" s="293"/>
      <c r="UK21" s="293"/>
      <c r="UL21" s="293"/>
      <c r="UM21" s="293"/>
      <c r="UN21" s="293"/>
      <c r="UO21" s="293"/>
      <c r="UP21" s="293"/>
      <c r="UQ21" s="293"/>
      <c r="UR21" s="293"/>
      <c r="US21" s="293"/>
      <c r="UT21" s="293"/>
      <c r="UU21" s="293"/>
      <c r="UV21" s="293"/>
      <c r="UW21" s="293"/>
      <c r="UX21" s="293"/>
      <c r="UY21" s="293"/>
      <c r="UZ21" s="293"/>
      <c r="VA21" s="293"/>
      <c r="VB21" s="293"/>
      <c r="VC21" s="293"/>
      <c r="VD21" s="293"/>
      <c r="VE21" s="293"/>
      <c r="VF21" s="293"/>
      <c r="VG21" s="293"/>
      <c r="VH21" s="293"/>
      <c r="VI21" s="293"/>
      <c r="VJ21" s="293"/>
      <c r="VK21" s="293"/>
      <c r="VL21" s="293"/>
      <c r="VM21" s="293"/>
      <c r="VN21" s="293"/>
      <c r="VO21" s="293"/>
      <c r="VP21" s="293"/>
      <c r="VQ21" s="293"/>
      <c r="VR21" s="293"/>
      <c r="VS21" s="293"/>
      <c r="VT21" s="293"/>
      <c r="VU21" s="293"/>
      <c r="VV21" s="293"/>
      <c r="VW21" s="293"/>
      <c r="VX21" s="293"/>
      <c r="VY21" s="293"/>
      <c r="VZ21" s="293"/>
      <c r="WA21" s="293"/>
      <c r="WB21" s="293"/>
      <c r="WC21" s="293"/>
      <c r="WD21" s="293"/>
      <c r="WE21" s="293"/>
      <c r="WF21" s="293"/>
      <c r="WG21" s="293"/>
      <c r="WH21" s="293"/>
      <c r="WI21" s="293"/>
      <c r="WJ21" s="293"/>
      <c r="WK21" s="293"/>
      <c r="WL21" s="293"/>
      <c r="WM21" s="293"/>
      <c r="WN21" s="293"/>
      <c r="WO21" s="293"/>
      <c r="WP21" s="293"/>
      <c r="WQ21" s="293"/>
      <c r="WR21" s="293"/>
      <c r="WS21" s="293"/>
      <c r="WT21" s="293"/>
      <c r="WU21" s="293"/>
      <c r="WV21" s="293"/>
      <c r="WW21" s="293"/>
      <c r="WX21" s="293"/>
      <c r="WY21" s="293"/>
      <c r="WZ21" s="293"/>
      <c r="XA21" s="293"/>
      <c r="XB21" s="293"/>
      <c r="XC21" s="293"/>
      <c r="XD21" s="293"/>
      <c r="XE21" s="293"/>
      <c r="XF21" s="293"/>
      <c r="XG21" s="293"/>
      <c r="XH21" s="293"/>
      <c r="XI21" s="293"/>
      <c r="XJ21" s="293"/>
      <c r="XK21" s="293"/>
      <c r="XL21" s="293"/>
      <c r="XM21" s="293"/>
      <c r="XN21" s="293"/>
      <c r="XO21" s="293"/>
      <c r="XP21" s="293"/>
      <c r="XQ21" s="293"/>
      <c r="XR21" s="293"/>
      <c r="XS21" s="293"/>
      <c r="XT21" s="293"/>
      <c r="XU21" s="293"/>
      <c r="XV21" s="293"/>
      <c r="XW21" s="293"/>
      <c r="XX21" s="293"/>
      <c r="XY21" s="293"/>
      <c r="XZ21" s="293"/>
      <c r="YA21" s="293"/>
      <c r="YB21" s="293"/>
      <c r="YC21" s="293"/>
      <c r="YD21" s="293"/>
      <c r="YE21" s="293"/>
      <c r="YF21" s="293"/>
      <c r="YG21" s="293"/>
      <c r="YH21" s="293"/>
      <c r="YI21" s="293"/>
      <c r="YJ21" s="293"/>
      <c r="YK21" s="293"/>
      <c r="YL21" s="293"/>
      <c r="YM21" s="293"/>
      <c r="YN21" s="293"/>
      <c r="YO21" s="293"/>
      <c r="YP21" s="293"/>
      <c r="YQ21" s="293"/>
      <c r="YR21" s="293"/>
      <c r="YS21" s="293"/>
      <c r="YT21" s="293"/>
      <c r="YU21" s="293"/>
      <c r="YV21" s="293"/>
      <c r="YW21" s="293"/>
      <c r="YX21" s="293"/>
      <c r="YY21" s="293"/>
      <c r="YZ21" s="293"/>
      <c r="ZA21" s="293"/>
      <c r="ZB21" s="293"/>
      <c r="ZC21" s="293"/>
      <c r="ZD21" s="293"/>
      <c r="ZE21" s="293"/>
      <c r="ZF21" s="293"/>
      <c r="ZG21" s="293"/>
      <c r="ZH21" s="293"/>
      <c r="ZI21" s="293"/>
      <c r="ZJ21" s="293"/>
      <c r="ZK21" s="293"/>
      <c r="ZL21" s="293"/>
      <c r="ZM21" s="293"/>
      <c r="ZN21" s="293"/>
      <c r="ZO21" s="293"/>
      <c r="ZP21" s="293"/>
      <c r="ZQ21" s="293"/>
      <c r="ZR21" s="293"/>
      <c r="ZS21" s="293"/>
      <c r="ZT21" s="293"/>
      <c r="ZU21" s="293"/>
      <c r="ZV21" s="293"/>
      <c r="ZW21" s="293"/>
      <c r="ZX21" s="293"/>
      <c r="ZY21" s="293"/>
      <c r="ZZ21" s="293"/>
      <c r="AAA21" s="293"/>
      <c r="AAB21" s="293"/>
      <c r="AAC21" s="293"/>
      <c r="AAD21" s="293"/>
      <c r="AAE21" s="293"/>
      <c r="AAF21" s="293"/>
      <c r="AAG21" s="293"/>
      <c r="AAH21" s="293"/>
      <c r="AAI21" s="293"/>
      <c r="AAJ21" s="293"/>
      <c r="AAK21" s="293"/>
      <c r="AAL21" s="293"/>
      <c r="AAM21" s="293"/>
      <c r="AAN21" s="293"/>
      <c r="AAO21" s="293"/>
      <c r="AAP21" s="293"/>
      <c r="AAQ21" s="293"/>
      <c r="AAR21" s="293"/>
      <c r="AAS21" s="293"/>
      <c r="AAT21" s="293"/>
      <c r="AAU21" s="293"/>
      <c r="AAV21" s="293"/>
      <c r="AAW21" s="293"/>
      <c r="AAX21" s="293"/>
      <c r="AAY21" s="293"/>
      <c r="AAZ21" s="293"/>
      <c r="ABA21" s="293"/>
      <c r="ABB21" s="293"/>
      <c r="ABC21" s="293"/>
      <c r="ABD21" s="293"/>
      <c r="ABE21" s="293"/>
      <c r="ABF21" s="293"/>
      <c r="ABG21" s="293"/>
      <c r="ABH21" s="293"/>
      <c r="ABI21" s="293"/>
      <c r="ABJ21" s="293"/>
      <c r="ABK21" s="293"/>
      <c r="ABL21" s="293"/>
      <c r="ABM21" s="293"/>
      <c r="ABN21" s="293"/>
      <c r="ABO21" s="293"/>
      <c r="ABP21" s="293"/>
      <c r="ABQ21" s="293"/>
      <c r="ABR21" s="293"/>
      <c r="ABS21" s="293"/>
      <c r="ABT21" s="293"/>
      <c r="ABU21" s="293"/>
      <c r="ABV21" s="293"/>
      <c r="ABW21" s="293"/>
      <c r="ABX21" s="293"/>
      <c r="ABY21" s="293"/>
      <c r="ABZ21" s="293"/>
      <c r="ACA21" s="293"/>
      <c r="ACB21" s="293"/>
      <c r="ACC21" s="293"/>
      <c r="ACD21" s="293"/>
      <c r="ACE21" s="293"/>
      <c r="ACF21" s="293"/>
      <c r="ACG21" s="293"/>
      <c r="ACH21" s="293"/>
      <c r="ACI21" s="293"/>
      <c r="ACJ21" s="293"/>
      <c r="ACK21" s="293"/>
      <c r="ACL21" s="293"/>
      <c r="ACM21" s="293"/>
      <c r="ACN21" s="293"/>
      <c r="ACO21" s="293"/>
      <c r="ACP21" s="293"/>
      <c r="ACQ21" s="293"/>
      <c r="ACR21" s="293"/>
      <c r="ACS21" s="293"/>
      <c r="ACT21" s="293"/>
      <c r="ACU21" s="293"/>
      <c r="ACV21" s="293"/>
      <c r="ACW21" s="293"/>
      <c r="ACX21" s="293"/>
      <c r="ACY21" s="293"/>
      <c r="ACZ21" s="293"/>
      <c r="ADA21" s="293"/>
      <c r="ADB21" s="293"/>
      <c r="ADC21" s="293"/>
      <c r="ADD21" s="293"/>
      <c r="ADE21" s="293"/>
      <c r="ADF21" s="293"/>
      <c r="ADG21" s="293"/>
      <c r="ADH21" s="293"/>
      <c r="ADI21" s="293"/>
      <c r="ADJ21" s="293"/>
      <c r="ADK21" s="293"/>
      <c r="ADL21" s="293"/>
      <c r="ADM21" s="293"/>
      <c r="ADN21" s="293"/>
      <c r="ADO21" s="293"/>
      <c r="ADP21" s="293"/>
      <c r="ADQ21" s="293"/>
      <c r="ADR21" s="293"/>
      <c r="ADS21" s="293"/>
      <c r="ADT21" s="293"/>
      <c r="ADU21" s="293"/>
      <c r="ADV21" s="293"/>
      <c r="ADW21" s="293"/>
      <c r="ADX21" s="293"/>
      <c r="ADY21" s="293"/>
      <c r="ADZ21" s="293"/>
      <c r="AEA21" s="293"/>
      <c r="AEB21" s="293"/>
      <c r="AEC21" s="293"/>
      <c r="AED21" s="293"/>
      <c r="AEE21" s="293"/>
      <c r="AEF21" s="293"/>
      <c r="AEG21" s="293"/>
      <c r="AEH21" s="293"/>
      <c r="AEI21" s="293"/>
      <c r="AEJ21" s="293"/>
      <c r="AEK21" s="293"/>
      <c r="AEL21" s="293"/>
      <c r="AEM21" s="293"/>
      <c r="AEN21" s="293"/>
      <c r="AEO21" s="293"/>
      <c r="AEP21" s="293"/>
      <c r="AEQ21" s="293"/>
      <c r="AER21" s="293"/>
      <c r="AES21" s="293"/>
      <c r="AET21" s="293"/>
      <c r="AEU21" s="293"/>
      <c r="AEV21" s="293"/>
      <c r="AEW21" s="293"/>
      <c r="AEX21" s="293"/>
      <c r="AEY21" s="293"/>
      <c r="AEZ21" s="293"/>
      <c r="AFA21" s="293"/>
      <c r="AFB21" s="293"/>
      <c r="AFC21" s="293"/>
      <c r="AFD21" s="293"/>
      <c r="AFE21" s="293"/>
      <c r="AFF21" s="293"/>
      <c r="AFG21" s="293"/>
      <c r="AFH21" s="293"/>
      <c r="AFI21" s="293"/>
      <c r="AFJ21" s="293"/>
      <c r="AFK21" s="293"/>
      <c r="AFL21" s="293"/>
      <c r="AFM21" s="293"/>
      <c r="AFN21" s="293"/>
      <c r="AFO21" s="293"/>
      <c r="AFP21" s="293"/>
      <c r="AFQ21" s="293"/>
      <c r="AFR21" s="293"/>
      <c r="AFS21" s="293"/>
      <c r="AFT21" s="293"/>
      <c r="AFU21" s="293"/>
      <c r="AFV21" s="293"/>
      <c r="AFW21" s="293"/>
      <c r="AFX21" s="293"/>
      <c r="AFY21" s="293"/>
      <c r="AFZ21" s="293"/>
      <c r="AGA21" s="293"/>
      <c r="AGB21" s="293"/>
      <c r="AGC21" s="293"/>
      <c r="AGD21" s="293"/>
      <c r="AGE21" s="293"/>
      <c r="AGF21" s="293"/>
      <c r="AGG21" s="293"/>
      <c r="AGH21" s="293"/>
      <c r="AGI21" s="293"/>
      <c r="AGJ21" s="293"/>
      <c r="AGK21" s="293"/>
      <c r="AGL21" s="293"/>
      <c r="AGM21" s="293"/>
      <c r="AGN21" s="293"/>
      <c r="AGO21" s="293"/>
      <c r="AGP21" s="293"/>
      <c r="AGQ21" s="293"/>
      <c r="AGR21" s="293"/>
      <c r="AGS21" s="293"/>
      <c r="AGT21" s="293"/>
      <c r="AGU21" s="293"/>
      <c r="AGV21" s="293"/>
      <c r="AGW21" s="293"/>
      <c r="AGX21" s="293"/>
      <c r="AGY21" s="293"/>
      <c r="AGZ21" s="293"/>
      <c r="AHA21" s="293"/>
      <c r="AHB21" s="293"/>
      <c r="AHC21" s="293"/>
      <c r="AHD21" s="293"/>
      <c r="AHE21" s="293"/>
      <c r="AHF21" s="293"/>
      <c r="AHG21" s="293"/>
      <c r="AHH21" s="293"/>
      <c r="AHI21" s="293"/>
      <c r="AHJ21" s="293"/>
      <c r="AHK21" s="293"/>
      <c r="AHL21" s="293"/>
      <c r="AHM21" s="293"/>
      <c r="AHN21" s="293"/>
      <c r="AHO21" s="293"/>
      <c r="AHP21" s="293"/>
      <c r="AHQ21" s="293"/>
      <c r="AHR21" s="293"/>
      <c r="AHS21" s="293"/>
      <c r="AHT21" s="293"/>
      <c r="AHU21" s="293"/>
      <c r="AHV21" s="293"/>
      <c r="AHW21" s="293"/>
      <c r="AHX21" s="293"/>
      <c r="AHY21" s="293"/>
      <c r="AHZ21" s="293"/>
      <c r="AIA21" s="293"/>
      <c r="AIB21" s="293"/>
      <c r="AIC21" s="293"/>
      <c r="AID21" s="293"/>
      <c r="AIE21" s="293"/>
      <c r="AIF21" s="293"/>
      <c r="AIG21" s="293"/>
      <c r="AIH21" s="293"/>
      <c r="AII21" s="293"/>
      <c r="AIJ21" s="293"/>
      <c r="AIK21" s="293"/>
      <c r="AIL21" s="293"/>
      <c r="AIM21" s="293"/>
      <c r="AIN21" s="293"/>
      <c r="AIO21" s="293"/>
      <c r="AIP21" s="293"/>
      <c r="AIQ21" s="293"/>
      <c r="AIR21" s="293"/>
      <c r="AIS21" s="293"/>
      <c r="AIT21" s="293"/>
      <c r="AIU21" s="293"/>
      <c r="AIV21" s="293"/>
      <c r="AIW21" s="293"/>
      <c r="AIX21" s="293"/>
      <c r="AIY21" s="293"/>
      <c r="AIZ21" s="293"/>
      <c r="AJA21" s="293"/>
      <c r="AJB21" s="293"/>
      <c r="AJC21" s="293"/>
      <c r="AJD21" s="293"/>
      <c r="AJE21" s="293"/>
      <c r="AJF21" s="293"/>
      <c r="AJG21" s="293"/>
      <c r="AJH21" s="293"/>
      <c r="AJI21" s="293"/>
      <c r="AJJ21" s="293"/>
      <c r="AJK21" s="293"/>
      <c r="AJL21" s="293"/>
      <c r="AJM21" s="293"/>
      <c r="AJN21" s="293"/>
      <c r="AJO21" s="293"/>
      <c r="AJP21" s="293"/>
      <c r="AJQ21" s="293"/>
      <c r="AJR21" s="293"/>
      <c r="AJS21" s="293"/>
      <c r="AJT21" s="293"/>
      <c r="AJU21" s="293"/>
      <c r="AJV21" s="293"/>
      <c r="AJW21" s="293"/>
      <c r="AJX21" s="293"/>
      <c r="AJY21" s="293"/>
      <c r="AJZ21" s="293"/>
      <c r="AKA21" s="293"/>
      <c r="AKB21" s="293"/>
      <c r="AKC21" s="293"/>
      <c r="AKD21" s="293"/>
      <c r="AKE21" s="293"/>
      <c r="AKF21" s="293"/>
      <c r="AKG21" s="293"/>
      <c r="AKH21" s="293"/>
      <c r="AKI21" s="293"/>
      <c r="AKJ21" s="293"/>
      <c r="AKK21" s="293"/>
      <c r="AKL21" s="293"/>
      <c r="AKM21" s="293"/>
      <c r="AKN21" s="293"/>
      <c r="AKO21" s="293"/>
      <c r="AKP21" s="293"/>
      <c r="AKQ21" s="293"/>
      <c r="AKR21" s="293"/>
      <c r="AKS21" s="293"/>
      <c r="AKT21" s="293"/>
      <c r="AKU21" s="293"/>
      <c r="AKV21" s="293"/>
      <c r="AKW21" s="293"/>
      <c r="AKX21" s="293"/>
      <c r="AKY21" s="293"/>
      <c r="AKZ21" s="293"/>
      <c r="ALA21" s="293"/>
      <c r="ALB21" s="293"/>
      <c r="ALC21" s="293"/>
      <c r="ALD21" s="293"/>
      <c r="ALE21" s="293"/>
      <c r="ALF21" s="293"/>
      <c r="ALG21" s="293"/>
      <c r="ALH21" s="293"/>
      <c r="ALI21" s="293"/>
      <c r="ALJ21" s="293"/>
      <c r="ALK21" s="293"/>
      <c r="ALL21" s="293"/>
      <c r="ALM21" s="293"/>
      <c r="ALN21" s="293"/>
      <c r="ALO21" s="293"/>
      <c r="ALP21" s="293"/>
      <c r="ALQ21" s="293"/>
      <c r="ALR21" s="293"/>
      <c r="ALS21" s="293"/>
      <c r="ALT21" s="293"/>
      <c r="ALU21" s="293"/>
      <c r="ALV21" s="293"/>
      <c r="ALW21" s="293"/>
      <c r="ALX21" s="293"/>
      <c r="ALY21" s="293"/>
      <c r="ALZ21" s="293"/>
      <c r="AMA21" s="293"/>
      <c r="AMB21" s="293"/>
      <c r="AMC21" s="293"/>
      <c r="AMD21" s="293"/>
      <c r="AME21" s="293"/>
      <c r="AMF21" s="293"/>
      <c r="AMG21" s="293"/>
      <c r="AMH21" s="293"/>
      <c r="AMI21" s="293"/>
      <c r="AMJ21" s="293"/>
      <c r="AMK21" s="293"/>
    </row>
    <row r="22" spans="1:1025" s="295" customFormat="1" ht="25.5" x14ac:dyDescent="0.25">
      <c r="A22" s="291" t="s">
        <v>18</v>
      </c>
      <c r="B22" s="292" t="s">
        <v>8</v>
      </c>
      <c r="C22" s="130" t="s">
        <v>7</v>
      </c>
      <c r="D22" s="130" t="s">
        <v>7</v>
      </c>
      <c r="E22" s="137" t="s">
        <v>7</v>
      </c>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c r="FK22" s="294"/>
      <c r="FL22" s="294"/>
      <c r="FM22" s="294"/>
      <c r="FN22" s="294"/>
      <c r="FO22" s="294"/>
      <c r="FP22" s="294"/>
      <c r="FQ22" s="294"/>
      <c r="FR22" s="294"/>
      <c r="FS22" s="294"/>
      <c r="FT22" s="294"/>
      <c r="FU22" s="294"/>
      <c r="FV22" s="294"/>
      <c r="FW22" s="294"/>
      <c r="FX22" s="294"/>
      <c r="FY22" s="294"/>
      <c r="FZ22" s="294"/>
      <c r="GA22" s="294"/>
      <c r="GB22" s="294"/>
      <c r="GC22" s="294"/>
      <c r="GD22" s="294"/>
      <c r="GE22" s="294"/>
      <c r="GF22" s="294"/>
      <c r="GG22" s="294"/>
      <c r="GH22" s="294"/>
      <c r="GI22" s="294"/>
      <c r="GJ22" s="294"/>
      <c r="GK22" s="294"/>
      <c r="GL22" s="294"/>
      <c r="GM22" s="294"/>
      <c r="GN22" s="294"/>
      <c r="GO22" s="294"/>
      <c r="GP22" s="294"/>
      <c r="GQ22" s="294"/>
      <c r="GR22" s="294"/>
      <c r="GS22" s="294"/>
      <c r="GT22" s="294"/>
      <c r="GU22" s="294"/>
      <c r="GV22" s="294"/>
      <c r="GW22" s="294"/>
      <c r="GX22" s="294"/>
      <c r="GY22" s="294"/>
      <c r="GZ22" s="294"/>
      <c r="HA22" s="294"/>
      <c r="HB22" s="294"/>
      <c r="HC22" s="294"/>
      <c r="HD22" s="294"/>
      <c r="HE22" s="294"/>
      <c r="HF22" s="294"/>
      <c r="HG22" s="294"/>
      <c r="HH22" s="294"/>
      <c r="HI22" s="294"/>
      <c r="HJ22" s="294"/>
      <c r="HK22" s="294"/>
      <c r="HL22" s="294"/>
      <c r="HM22" s="294"/>
      <c r="HN22" s="294"/>
      <c r="HO22" s="294"/>
      <c r="HP22" s="294"/>
      <c r="HQ22" s="294"/>
      <c r="HR22" s="294"/>
      <c r="HS22" s="294"/>
      <c r="HT22" s="294"/>
      <c r="HU22" s="294"/>
      <c r="HV22" s="294"/>
      <c r="HW22" s="294"/>
      <c r="HX22" s="294"/>
      <c r="HY22" s="294"/>
      <c r="HZ22" s="294"/>
      <c r="IA22" s="294"/>
      <c r="IB22" s="294"/>
      <c r="IC22" s="294"/>
      <c r="ID22" s="294"/>
      <c r="IE22" s="294"/>
      <c r="IF22" s="294"/>
      <c r="IG22" s="294"/>
      <c r="IH22" s="294"/>
      <c r="II22" s="294"/>
      <c r="IJ22" s="294"/>
      <c r="IK22" s="294"/>
      <c r="IL22" s="294"/>
      <c r="IM22" s="294"/>
      <c r="IN22" s="294"/>
      <c r="IO22" s="294"/>
      <c r="IP22" s="294"/>
      <c r="IQ22" s="294"/>
      <c r="IR22" s="294"/>
      <c r="IS22" s="294"/>
      <c r="IT22" s="294"/>
      <c r="IU22" s="294"/>
      <c r="IV22" s="294"/>
      <c r="IW22" s="294"/>
      <c r="IX22" s="294"/>
      <c r="IY22" s="294"/>
      <c r="IZ22" s="294"/>
      <c r="JA22" s="294"/>
      <c r="JB22" s="294"/>
      <c r="JC22" s="294"/>
      <c r="JD22" s="294"/>
      <c r="JE22" s="294"/>
      <c r="JF22" s="294"/>
      <c r="JG22" s="294"/>
      <c r="JH22" s="294"/>
      <c r="JI22" s="294"/>
      <c r="JJ22" s="294"/>
      <c r="JK22" s="294"/>
      <c r="JL22" s="294"/>
      <c r="JM22" s="294"/>
      <c r="JN22" s="294"/>
      <c r="JO22" s="294"/>
      <c r="JP22" s="294"/>
      <c r="JQ22" s="294"/>
      <c r="JR22" s="294"/>
      <c r="JS22" s="294"/>
      <c r="JT22" s="294"/>
      <c r="JU22" s="294"/>
      <c r="JV22" s="294"/>
      <c r="JW22" s="294"/>
      <c r="JX22" s="294"/>
      <c r="JY22" s="294"/>
      <c r="JZ22" s="294"/>
      <c r="KA22" s="294"/>
      <c r="KB22" s="294"/>
      <c r="KC22" s="294"/>
      <c r="KD22" s="294"/>
      <c r="KE22" s="294"/>
      <c r="KF22" s="294"/>
      <c r="KG22" s="294"/>
      <c r="KH22" s="294"/>
      <c r="KI22" s="294"/>
      <c r="KJ22" s="294"/>
      <c r="KK22" s="294"/>
      <c r="KL22" s="294"/>
      <c r="KM22" s="294"/>
      <c r="KN22" s="294"/>
      <c r="KO22" s="294"/>
      <c r="KP22" s="294"/>
      <c r="KQ22" s="294"/>
      <c r="KR22" s="294"/>
      <c r="KS22" s="294"/>
      <c r="KT22" s="294"/>
      <c r="KU22" s="294"/>
      <c r="KV22" s="294"/>
      <c r="KW22" s="294"/>
      <c r="KX22" s="294"/>
      <c r="KY22" s="294"/>
      <c r="KZ22" s="294"/>
      <c r="LA22" s="294"/>
      <c r="LB22" s="294"/>
      <c r="LC22" s="294"/>
      <c r="LD22" s="294"/>
      <c r="LE22" s="294"/>
      <c r="LF22" s="294"/>
      <c r="LG22" s="294"/>
      <c r="LH22" s="294"/>
      <c r="LI22" s="294"/>
      <c r="LJ22" s="294"/>
      <c r="LK22" s="294"/>
      <c r="LL22" s="294"/>
      <c r="LM22" s="294"/>
      <c r="LN22" s="294"/>
      <c r="LO22" s="294"/>
      <c r="LP22" s="294"/>
      <c r="LQ22" s="294"/>
      <c r="LR22" s="294"/>
      <c r="LS22" s="294"/>
      <c r="LT22" s="294"/>
      <c r="LU22" s="294"/>
      <c r="LV22" s="294"/>
      <c r="LW22" s="294"/>
      <c r="LX22" s="294"/>
      <c r="LY22" s="294"/>
      <c r="LZ22" s="294"/>
      <c r="MA22" s="294"/>
      <c r="MB22" s="294"/>
      <c r="MC22" s="294"/>
      <c r="MD22" s="294"/>
      <c r="ME22" s="294"/>
      <c r="MF22" s="294"/>
      <c r="MG22" s="294"/>
      <c r="MH22" s="294"/>
      <c r="MI22" s="294"/>
      <c r="MJ22" s="294"/>
      <c r="MK22" s="294"/>
      <c r="ML22" s="294"/>
      <c r="MM22" s="294"/>
      <c r="MN22" s="294"/>
      <c r="MO22" s="294"/>
      <c r="MP22" s="294"/>
      <c r="MQ22" s="294"/>
      <c r="MR22" s="294"/>
      <c r="MS22" s="294"/>
      <c r="MT22" s="294"/>
      <c r="MU22" s="294"/>
      <c r="MV22" s="294"/>
      <c r="MW22" s="294"/>
      <c r="MX22" s="294"/>
      <c r="MY22" s="294"/>
      <c r="MZ22" s="294"/>
      <c r="NA22" s="294"/>
      <c r="NB22" s="294"/>
      <c r="NC22" s="294"/>
      <c r="ND22" s="294"/>
      <c r="NE22" s="294"/>
      <c r="NF22" s="294"/>
      <c r="NG22" s="294"/>
      <c r="NH22" s="294"/>
      <c r="NI22" s="294"/>
      <c r="NJ22" s="294"/>
      <c r="NK22" s="294"/>
      <c r="NL22" s="294"/>
      <c r="NM22" s="294"/>
      <c r="NN22" s="294"/>
      <c r="NO22" s="294"/>
      <c r="NP22" s="294"/>
      <c r="NQ22" s="294"/>
      <c r="NR22" s="294"/>
      <c r="NS22" s="294"/>
      <c r="NT22" s="294"/>
      <c r="NU22" s="294"/>
      <c r="NV22" s="294"/>
      <c r="NW22" s="294"/>
      <c r="NX22" s="294"/>
      <c r="NY22" s="294"/>
      <c r="NZ22" s="294"/>
      <c r="OA22" s="294"/>
      <c r="OB22" s="294"/>
      <c r="OC22" s="294"/>
      <c r="OD22" s="294"/>
      <c r="OE22" s="294"/>
      <c r="OF22" s="294"/>
      <c r="OG22" s="294"/>
      <c r="OH22" s="294"/>
      <c r="OI22" s="294"/>
      <c r="OJ22" s="294"/>
      <c r="OK22" s="294"/>
      <c r="OL22" s="294"/>
      <c r="OM22" s="294"/>
      <c r="ON22" s="294"/>
      <c r="OO22" s="294"/>
      <c r="OP22" s="294"/>
      <c r="OQ22" s="294"/>
      <c r="OR22" s="294"/>
      <c r="OS22" s="294"/>
      <c r="OT22" s="294"/>
      <c r="OU22" s="294"/>
      <c r="OV22" s="294"/>
      <c r="OW22" s="294"/>
      <c r="OX22" s="294"/>
      <c r="OY22" s="294"/>
      <c r="OZ22" s="294"/>
      <c r="PA22" s="294"/>
      <c r="PB22" s="294"/>
      <c r="PC22" s="294"/>
      <c r="PD22" s="294"/>
      <c r="PE22" s="294"/>
      <c r="PF22" s="294"/>
      <c r="PG22" s="294"/>
      <c r="PH22" s="294"/>
      <c r="PI22" s="294"/>
      <c r="PJ22" s="294"/>
      <c r="PK22" s="294"/>
      <c r="PL22" s="294"/>
      <c r="PM22" s="294"/>
      <c r="PN22" s="294"/>
      <c r="PO22" s="294"/>
      <c r="PP22" s="294"/>
      <c r="PQ22" s="294"/>
      <c r="PR22" s="294"/>
      <c r="PS22" s="294"/>
      <c r="PT22" s="294"/>
      <c r="PU22" s="294"/>
      <c r="PV22" s="294"/>
      <c r="PW22" s="294"/>
      <c r="PX22" s="294"/>
      <c r="PY22" s="294"/>
      <c r="PZ22" s="294"/>
      <c r="QA22" s="294"/>
      <c r="QB22" s="294"/>
      <c r="QC22" s="294"/>
      <c r="QD22" s="294"/>
      <c r="QE22" s="294"/>
      <c r="QF22" s="294"/>
      <c r="QG22" s="294"/>
      <c r="QH22" s="294"/>
      <c r="QI22" s="294"/>
      <c r="QJ22" s="294"/>
      <c r="QK22" s="294"/>
      <c r="QL22" s="294"/>
      <c r="QM22" s="294"/>
      <c r="QN22" s="294"/>
      <c r="QO22" s="294"/>
      <c r="QP22" s="294"/>
      <c r="QQ22" s="294"/>
      <c r="QR22" s="294"/>
      <c r="QS22" s="294"/>
      <c r="QT22" s="294"/>
      <c r="QU22" s="294"/>
      <c r="QV22" s="294"/>
      <c r="QW22" s="294"/>
      <c r="QX22" s="294"/>
      <c r="QY22" s="294"/>
      <c r="QZ22" s="294"/>
      <c r="RA22" s="294"/>
      <c r="RB22" s="294"/>
      <c r="RC22" s="294"/>
      <c r="RD22" s="294"/>
      <c r="RE22" s="294"/>
      <c r="RF22" s="294"/>
      <c r="RG22" s="294"/>
      <c r="RH22" s="294"/>
      <c r="RI22" s="294"/>
      <c r="RJ22" s="294"/>
      <c r="RK22" s="294"/>
      <c r="RL22" s="294"/>
      <c r="RM22" s="294"/>
      <c r="RN22" s="294"/>
      <c r="RO22" s="294"/>
      <c r="RP22" s="294"/>
      <c r="RQ22" s="294"/>
      <c r="RR22" s="294"/>
      <c r="RS22" s="294"/>
      <c r="RT22" s="294"/>
      <c r="RU22" s="294"/>
      <c r="RV22" s="294"/>
      <c r="RW22" s="294"/>
      <c r="RX22" s="294"/>
      <c r="RY22" s="294"/>
      <c r="RZ22" s="294"/>
      <c r="SA22" s="294"/>
      <c r="SB22" s="294"/>
      <c r="SC22" s="294"/>
      <c r="SD22" s="294"/>
      <c r="SE22" s="294"/>
      <c r="SF22" s="294"/>
      <c r="SG22" s="294"/>
      <c r="SH22" s="294"/>
      <c r="SI22" s="294"/>
      <c r="SJ22" s="294"/>
      <c r="SK22" s="294"/>
      <c r="SL22" s="294"/>
      <c r="SM22" s="294"/>
      <c r="SN22" s="294"/>
      <c r="SO22" s="294"/>
      <c r="SP22" s="294"/>
      <c r="SQ22" s="294"/>
      <c r="SR22" s="294"/>
      <c r="SS22" s="294"/>
      <c r="ST22" s="294"/>
      <c r="SU22" s="294"/>
      <c r="SV22" s="294"/>
      <c r="SW22" s="294"/>
      <c r="SX22" s="294"/>
      <c r="SY22" s="294"/>
      <c r="SZ22" s="294"/>
      <c r="TA22" s="294"/>
      <c r="TB22" s="294"/>
      <c r="TC22" s="294"/>
      <c r="TD22" s="294"/>
      <c r="TE22" s="294"/>
      <c r="TF22" s="294"/>
      <c r="TG22" s="294"/>
      <c r="TH22" s="294"/>
      <c r="TI22" s="294"/>
      <c r="TJ22" s="294"/>
      <c r="TK22" s="294"/>
      <c r="TL22" s="294"/>
      <c r="TM22" s="294"/>
      <c r="TN22" s="294"/>
      <c r="TO22" s="294"/>
      <c r="TP22" s="294"/>
      <c r="TQ22" s="294"/>
      <c r="TR22" s="294"/>
      <c r="TS22" s="294"/>
      <c r="TT22" s="294"/>
      <c r="TU22" s="294"/>
      <c r="TV22" s="294"/>
      <c r="TW22" s="294"/>
      <c r="TX22" s="294"/>
      <c r="TY22" s="294"/>
      <c r="TZ22" s="294"/>
      <c r="UA22" s="294"/>
      <c r="UB22" s="294"/>
      <c r="UC22" s="294"/>
      <c r="UD22" s="294"/>
      <c r="UE22" s="294"/>
      <c r="UF22" s="294"/>
      <c r="UG22" s="294"/>
      <c r="UH22" s="294"/>
      <c r="UI22" s="294"/>
      <c r="UJ22" s="294"/>
      <c r="UK22" s="294"/>
      <c r="UL22" s="294"/>
      <c r="UM22" s="294"/>
      <c r="UN22" s="294"/>
      <c r="UO22" s="294"/>
      <c r="UP22" s="294"/>
      <c r="UQ22" s="294"/>
      <c r="UR22" s="294"/>
      <c r="US22" s="294"/>
      <c r="UT22" s="294"/>
      <c r="UU22" s="294"/>
      <c r="UV22" s="294"/>
      <c r="UW22" s="294"/>
      <c r="UX22" s="294"/>
      <c r="UY22" s="294"/>
      <c r="UZ22" s="294"/>
      <c r="VA22" s="294"/>
      <c r="VB22" s="294"/>
      <c r="VC22" s="294"/>
      <c r="VD22" s="294"/>
      <c r="VE22" s="294"/>
      <c r="VF22" s="294"/>
      <c r="VG22" s="294"/>
      <c r="VH22" s="294"/>
      <c r="VI22" s="294"/>
      <c r="VJ22" s="294"/>
      <c r="VK22" s="294"/>
      <c r="VL22" s="294"/>
      <c r="VM22" s="294"/>
      <c r="VN22" s="294"/>
      <c r="VO22" s="294"/>
      <c r="VP22" s="294"/>
      <c r="VQ22" s="294"/>
      <c r="VR22" s="294"/>
      <c r="VS22" s="294"/>
      <c r="VT22" s="294"/>
      <c r="VU22" s="294"/>
      <c r="VV22" s="294"/>
      <c r="VW22" s="294"/>
      <c r="VX22" s="294"/>
      <c r="VY22" s="294"/>
      <c r="VZ22" s="294"/>
      <c r="WA22" s="294"/>
      <c r="WB22" s="294"/>
      <c r="WC22" s="294"/>
      <c r="WD22" s="294"/>
      <c r="WE22" s="294"/>
      <c r="WF22" s="294"/>
      <c r="WG22" s="294"/>
      <c r="WH22" s="294"/>
      <c r="WI22" s="294"/>
      <c r="WJ22" s="294"/>
      <c r="WK22" s="294"/>
      <c r="WL22" s="294"/>
      <c r="WM22" s="294"/>
      <c r="WN22" s="294"/>
      <c r="WO22" s="294"/>
      <c r="WP22" s="294"/>
      <c r="WQ22" s="294"/>
      <c r="WR22" s="294"/>
      <c r="WS22" s="294"/>
      <c r="WT22" s="294"/>
      <c r="WU22" s="294"/>
      <c r="WV22" s="294"/>
      <c r="WW22" s="294"/>
      <c r="WX22" s="294"/>
      <c r="WY22" s="294"/>
      <c r="WZ22" s="294"/>
      <c r="XA22" s="294"/>
      <c r="XB22" s="294"/>
      <c r="XC22" s="294"/>
      <c r="XD22" s="294"/>
      <c r="XE22" s="294"/>
      <c r="XF22" s="294"/>
      <c r="XG22" s="294"/>
      <c r="XH22" s="294"/>
      <c r="XI22" s="294"/>
      <c r="XJ22" s="294"/>
      <c r="XK22" s="294"/>
      <c r="XL22" s="294"/>
      <c r="XM22" s="294"/>
      <c r="XN22" s="294"/>
      <c r="XO22" s="294"/>
      <c r="XP22" s="294"/>
      <c r="XQ22" s="294"/>
      <c r="XR22" s="294"/>
      <c r="XS22" s="294"/>
      <c r="XT22" s="294"/>
      <c r="XU22" s="294"/>
      <c r="XV22" s="294"/>
      <c r="XW22" s="294"/>
      <c r="XX22" s="294"/>
      <c r="XY22" s="294"/>
      <c r="XZ22" s="294"/>
      <c r="YA22" s="294"/>
      <c r="YB22" s="294"/>
      <c r="YC22" s="294"/>
      <c r="YD22" s="294"/>
      <c r="YE22" s="294"/>
      <c r="YF22" s="294"/>
      <c r="YG22" s="294"/>
      <c r="YH22" s="294"/>
      <c r="YI22" s="294"/>
      <c r="YJ22" s="294"/>
      <c r="YK22" s="294"/>
      <c r="YL22" s="294"/>
      <c r="YM22" s="294"/>
      <c r="YN22" s="294"/>
      <c r="YO22" s="294"/>
      <c r="YP22" s="294"/>
      <c r="YQ22" s="294"/>
      <c r="YR22" s="294"/>
      <c r="YS22" s="294"/>
      <c r="YT22" s="294"/>
      <c r="YU22" s="294"/>
      <c r="YV22" s="294"/>
      <c r="YW22" s="294"/>
      <c r="YX22" s="294"/>
      <c r="YY22" s="294"/>
      <c r="YZ22" s="294"/>
      <c r="ZA22" s="294"/>
      <c r="ZB22" s="294"/>
      <c r="ZC22" s="294"/>
      <c r="ZD22" s="294"/>
      <c r="ZE22" s="294"/>
      <c r="ZF22" s="294"/>
      <c r="ZG22" s="294"/>
      <c r="ZH22" s="294"/>
      <c r="ZI22" s="294"/>
      <c r="ZJ22" s="294"/>
      <c r="ZK22" s="294"/>
      <c r="ZL22" s="294"/>
      <c r="ZM22" s="294"/>
      <c r="ZN22" s="294"/>
      <c r="ZO22" s="294"/>
      <c r="ZP22" s="294"/>
      <c r="ZQ22" s="294"/>
      <c r="ZR22" s="294"/>
      <c r="ZS22" s="294"/>
      <c r="ZT22" s="294"/>
      <c r="ZU22" s="294"/>
      <c r="ZV22" s="294"/>
      <c r="ZW22" s="294"/>
      <c r="ZX22" s="294"/>
      <c r="ZY22" s="294"/>
      <c r="ZZ22" s="294"/>
      <c r="AAA22" s="294"/>
      <c r="AAB22" s="294"/>
      <c r="AAC22" s="294"/>
      <c r="AAD22" s="294"/>
      <c r="AAE22" s="294"/>
      <c r="AAF22" s="294"/>
      <c r="AAG22" s="294"/>
      <c r="AAH22" s="294"/>
      <c r="AAI22" s="294"/>
      <c r="AAJ22" s="294"/>
      <c r="AAK22" s="294"/>
      <c r="AAL22" s="294"/>
      <c r="AAM22" s="294"/>
      <c r="AAN22" s="294"/>
      <c r="AAO22" s="294"/>
      <c r="AAP22" s="294"/>
      <c r="AAQ22" s="294"/>
      <c r="AAR22" s="294"/>
      <c r="AAS22" s="294"/>
      <c r="AAT22" s="294"/>
      <c r="AAU22" s="294"/>
      <c r="AAV22" s="294"/>
      <c r="AAW22" s="294"/>
      <c r="AAX22" s="294"/>
      <c r="AAY22" s="294"/>
      <c r="AAZ22" s="294"/>
      <c r="ABA22" s="294"/>
      <c r="ABB22" s="294"/>
      <c r="ABC22" s="294"/>
      <c r="ABD22" s="294"/>
      <c r="ABE22" s="294"/>
      <c r="ABF22" s="294"/>
      <c r="ABG22" s="294"/>
      <c r="ABH22" s="294"/>
      <c r="ABI22" s="294"/>
      <c r="ABJ22" s="294"/>
      <c r="ABK22" s="294"/>
      <c r="ABL22" s="294"/>
      <c r="ABM22" s="294"/>
      <c r="ABN22" s="294"/>
      <c r="ABO22" s="294"/>
      <c r="ABP22" s="294"/>
      <c r="ABQ22" s="294"/>
      <c r="ABR22" s="294"/>
      <c r="ABS22" s="294"/>
      <c r="ABT22" s="294"/>
      <c r="ABU22" s="294"/>
      <c r="ABV22" s="294"/>
      <c r="ABW22" s="294"/>
      <c r="ABX22" s="294"/>
      <c r="ABY22" s="294"/>
      <c r="ABZ22" s="294"/>
      <c r="ACA22" s="294"/>
      <c r="ACB22" s="294"/>
      <c r="ACC22" s="294"/>
      <c r="ACD22" s="294"/>
      <c r="ACE22" s="294"/>
      <c r="ACF22" s="294"/>
      <c r="ACG22" s="294"/>
      <c r="ACH22" s="294"/>
      <c r="ACI22" s="294"/>
      <c r="ACJ22" s="294"/>
      <c r="ACK22" s="294"/>
      <c r="ACL22" s="294"/>
      <c r="ACM22" s="294"/>
      <c r="ACN22" s="294"/>
      <c r="ACO22" s="294"/>
      <c r="ACP22" s="294"/>
      <c r="ACQ22" s="294"/>
      <c r="ACR22" s="294"/>
      <c r="ACS22" s="294"/>
      <c r="ACT22" s="294"/>
      <c r="ACU22" s="294"/>
      <c r="ACV22" s="294"/>
      <c r="ACW22" s="294"/>
      <c r="ACX22" s="294"/>
      <c r="ACY22" s="294"/>
      <c r="ACZ22" s="294"/>
      <c r="ADA22" s="294"/>
      <c r="ADB22" s="294"/>
      <c r="ADC22" s="294"/>
      <c r="ADD22" s="294"/>
      <c r="ADE22" s="294"/>
      <c r="ADF22" s="294"/>
      <c r="ADG22" s="294"/>
      <c r="ADH22" s="294"/>
      <c r="ADI22" s="294"/>
      <c r="ADJ22" s="294"/>
      <c r="ADK22" s="294"/>
      <c r="ADL22" s="294"/>
      <c r="ADM22" s="294"/>
      <c r="ADN22" s="294"/>
      <c r="ADO22" s="294"/>
      <c r="ADP22" s="294"/>
      <c r="ADQ22" s="294"/>
      <c r="ADR22" s="294"/>
      <c r="ADS22" s="294"/>
      <c r="ADT22" s="294"/>
      <c r="ADU22" s="294"/>
      <c r="ADV22" s="294"/>
      <c r="ADW22" s="294"/>
      <c r="ADX22" s="294"/>
      <c r="ADY22" s="294"/>
      <c r="ADZ22" s="294"/>
      <c r="AEA22" s="294"/>
      <c r="AEB22" s="294"/>
      <c r="AEC22" s="294"/>
      <c r="AED22" s="294"/>
      <c r="AEE22" s="294"/>
      <c r="AEF22" s="294"/>
      <c r="AEG22" s="294"/>
      <c r="AEH22" s="294"/>
      <c r="AEI22" s="294"/>
      <c r="AEJ22" s="294"/>
      <c r="AEK22" s="294"/>
      <c r="AEL22" s="294"/>
      <c r="AEM22" s="294"/>
      <c r="AEN22" s="294"/>
      <c r="AEO22" s="294"/>
      <c r="AEP22" s="294"/>
      <c r="AEQ22" s="294"/>
      <c r="AER22" s="294"/>
      <c r="AES22" s="294"/>
      <c r="AET22" s="294"/>
      <c r="AEU22" s="294"/>
      <c r="AEV22" s="294"/>
      <c r="AEW22" s="294"/>
      <c r="AEX22" s="294"/>
      <c r="AEY22" s="294"/>
      <c r="AEZ22" s="294"/>
      <c r="AFA22" s="294"/>
      <c r="AFB22" s="294"/>
      <c r="AFC22" s="294"/>
      <c r="AFD22" s="294"/>
      <c r="AFE22" s="294"/>
      <c r="AFF22" s="294"/>
      <c r="AFG22" s="294"/>
      <c r="AFH22" s="294"/>
      <c r="AFI22" s="294"/>
      <c r="AFJ22" s="294"/>
      <c r="AFK22" s="294"/>
      <c r="AFL22" s="294"/>
      <c r="AFM22" s="294"/>
      <c r="AFN22" s="294"/>
      <c r="AFO22" s="294"/>
      <c r="AFP22" s="294"/>
      <c r="AFQ22" s="294"/>
      <c r="AFR22" s="294"/>
      <c r="AFS22" s="294"/>
      <c r="AFT22" s="294"/>
      <c r="AFU22" s="294"/>
      <c r="AFV22" s="294"/>
      <c r="AFW22" s="294"/>
      <c r="AFX22" s="294"/>
      <c r="AFY22" s="294"/>
      <c r="AFZ22" s="294"/>
      <c r="AGA22" s="294"/>
      <c r="AGB22" s="294"/>
      <c r="AGC22" s="294"/>
      <c r="AGD22" s="294"/>
      <c r="AGE22" s="294"/>
      <c r="AGF22" s="294"/>
      <c r="AGG22" s="294"/>
      <c r="AGH22" s="294"/>
      <c r="AGI22" s="294"/>
      <c r="AGJ22" s="294"/>
      <c r="AGK22" s="294"/>
      <c r="AGL22" s="294"/>
      <c r="AGM22" s="294"/>
      <c r="AGN22" s="294"/>
      <c r="AGO22" s="294"/>
      <c r="AGP22" s="294"/>
      <c r="AGQ22" s="294"/>
      <c r="AGR22" s="294"/>
      <c r="AGS22" s="294"/>
      <c r="AGT22" s="294"/>
      <c r="AGU22" s="294"/>
      <c r="AGV22" s="294"/>
      <c r="AGW22" s="294"/>
      <c r="AGX22" s="294"/>
      <c r="AGY22" s="294"/>
      <c r="AGZ22" s="294"/>
      <c r="AHA22" s="294"/>
      <c r="AHB22" s="294"/>
      <c r="AHC22" s="294"/>
      <c r="AHD22" s="294"/>
      <c r="AHE22" s="294"/>
      <c r="AHF22" s="294"/>
      <c r="AHG22" s="294"/>
      <c r="AHH22" s="294"/>
      <c r="AHI22" s="294"/>
      <c r="AHJ22" s="294"/>
      <c r="AHK22" s="294"/>
      <c r="AHL22" s="294"/>
      <c r="AHM22" s="294"/>
      <c r="AHN22" s="294"/>
      <c r="AHO22" s="294"/>
      <c r="AHP22" s="294"/>
      <c r="AHQ22" s="294"/>
      <c r="AHR22" s="294"/>
      <c r="AHS22" s="294"/>
      <c r="AHT22" s="294"/>
      <c r="AHU22" s="294"/>
      <c r="AHV22" s="294"/>
      <c r="AHW22" s="294"/>
      <c r="AHX22" s="294"/>
      <c r="AHY22" s="294"/>
      <c r="AHZ22" s="294"/>
      <c r="AIA22" s="294"/>
      <c r="AIB22" s="294"/>
      <c r="AIC22" s="294"/>
      <c r="AID22" s="294"/>
      <c r="AIE22" s="294"/>
      <c r="AIF22" s="294"/>
      <c r="AIG22" s="294"/>
      <c r="AIH22" s="294"/>
      <c r="AII22" s="294"/>
      <c r="AIJ22" s="294"/>
      <c r="AIK22" s="294"/>
      <c r="AIL22" s="294"/>
      <c r="AIM22" s="294"/>
      <c r="AIN22" s="294"/>
      <c r="AIO22" s="294"/>
      <c r="AIP22" s="294"/>
      <c r="AIQ22" s="294"/>
      <c r="AIR22" s="294"/>
      <c r="AIS22" s="294"/>
      <c r="AIT22" s="294"/>
      <c r="AIU22" s="294"/>
      <c r="AIV22" s="294"/>
      <c r="AIW22" s="294"/>
      <c r="AIX22" s="294"/>
      <c r="AIY22" s="294"/>
      <c r="AIZ22" s="294"/>
      <c r="AJA22" s="294"/>
      <c r="AJB22" s="294"/>
      <c r="AJC22" s="294"/>
      <c r="AJD22" s="294"/>
      <c r="AJE22" s="294"/>
      <c r="AJF22" s="294"/>
      <c r="AJG22" s="294"/>
      <c r="AJH22" s="294"/>
      <c r="AJI22" s="294"/>
      <c r="AJJ22" s="294"/>
      <c r="AJK22" s="294"/>
      <c r="AJL22" s="294"/>
      <c r="AJM22" s="294"/>
      <c r="AJN22" s="294"/>
      <c r="AJO22" s="294"/>
      <c r="AJP22" s="294"/>
      <c r="AJQ22" s="294"/>
      <c r="AJR22" s="294"/>
      <c r="AJS22" s="294"/>
      <c r="AJT22" s="294"/>
      <c r="AJU22" s="294"/>
      <c r="AJV22" s="294"/>
      <c r="AJW22" s="294"/>
      <c r="AJX22" s="294"/>
      <c r="AJY22" s="294"/>
      <c r="AJZ22" s="294"/>
      <c r="AKA22" s="294"/>
      <c r="AKB22" s="294"/>
      <c r="AKC22" s="294"/>
      <c r="AKD22" s="294"/>
      <c r="AKE22" s="294"/>
      <c r="AKF22" s="294"/>
      <c r="AKG22" s="294"/>
      <c r="AKH22" s="294"/>
      <c r="AKI22" s="294"/>
      <c r="AKJ22" s="294"/>
      <c r="AKK22" s="294"/>
      <c r="AKL22" s="294"/>
      <c r="AKM22" s="294"/>
      <c r="AKN22" s="294"/>
      <c r="AKO22" s="294"/>
      <c r="AKP22" s="294"/>
      <c r="AKQ22" s="294"/>
      <c r="AKR22" s="294"/>
      <c r="AKS22" s="294"/>
      <c r="AKT22" s="294"/>
      <c r="AKU22" s="294"/>
      <c r="AKV22" s="294"/>
      <c r="AKW22" s="294"/>
      <c r="AKX22" s="294"/>
      <c r="AKY22" s="294"/>
      <c r="AKZ22" s="294"/>
      <c r="ALA22" s="294"/>
      <c r="ALB22" s="294"/>
      <c r="ALC22" s="294"/>
      <c r="ALD22" s="294"/>
      <c r="ALE22" s="294"/>
      <c r="ALF22" s="294"/>
      <c r="ALG22" s="294"/>
      <c r="ALH22" s="294"/>
      <c r="ALI22" s="294"/>
      <c r="ALJ22" s="294"/>
      <c r="ALK22" s="294"/>
      <c r="ALL22" s="294"/>
      <c r="ALM22" s="294"/>
      <c r="ALN22" s="294"/>
      <c r="ALO22" s="294"/>
      <c r="ALP22" s="294"/>
      <c r="ALQ22" s="294"/>
      <c r="ALR22" s="294"/>
      <c r="ALS22" s="294"/>
      <c r="ALT22" s="294"/>
      <c r="ALU22" s="294"/>
      <c r="ALV22" s="294"/>
      <c r="ALW22" s="294"/>
      <c r="ALX22" s="294"/>
      <c r="ALY22" s="294"/>
      <c r="ALZ22" s="294"/>
      <c r="AMA22" s="294"/>
      <c r="AMB22" s="294"/>
      <c r="AMC22" s="294"/>
      <c r="AMD22" s="294"/>
      <c r="AME22" s="294"/>
      <c r="AMF22" s="294"/>
      <c r="AMG22" s="294"/>
      <c r="AMH22" s="294"/>
      <c r="AMI22" s="294"/>
      <c r="AMJ22" s="294"/>
      <c r="AMK22" s="294"/>
    </row>
    <row r="23" spans="1:1025" s="129" customFormat="1" ht="25.5" x14ac:dyDescent="0.25">
      <c r="A23" s="134" t="s">
        <v>17</v>
      </c>
      <c r="B23" s="127" t="s">
        <v>8</v>
      </c>
      <c r="C23" s="5" t="s">
        <v>7</v>
      </c>
      <c r="D23" s="5"/>
      <c r="E23" s="135"/>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c r="HB23" s="128"/>
      <c r="HC23" s="128"/>
      <c r="HD23" s="128"/>
      <c r="HE23" s="128"/>
      <c r="HF23" s="128"/>
      <c r="HG23" s="128"/>
      <c r="HH23" s="128"/>
      <c r="HI23" s="128"/>
      <c r="HJ23" s="128"/>
      <c r="HK23" s="128"/>
      <c r="HL23" s="128"/>
      <c r="HM23" s="128"/>
      <c r="HN23" s="128"/>
      <c r="HO23" s="128"/>
      <c r="HP23" s="128"/>
      <c r="HQ23" s="128"/>
      <c r="HR23" s="128"/>
      <c r="HS23" s="128"/>
      <c r="HT23" s="128"/>
      <c r="HU23" s="128"/>
      <c r="HV23" s="128"/>
      <c r="HW23" s="128"/>
      <c r="HX23" s="128"/>
      <c r="HY23" s="128"/>
      <c r="HZ23" s="128"/>
      <c r="IA23" s="128"/>
      <c r="IB23" s="128"/>
      <c r="IC23" s="128"/>
      <c r="ID23" s="128"/>
      <c r="IE23" s="128"/>
      <c r="IF23" s="128"/>
      <c r="IG23" s="128"/>
      <c r="IH23" s="128"/>
      <c r="II23" s="128"/>
      <c r="IJ23" s="128"/>
      <c r="IK23" s="128"/>
      <c r="IL23" s="128"/>
      <c r="IM23" s="128"/>
      <c r="IN23" s="128"/>
      <c r="IO23" s="128"/>
      <c r="IP23" s="128"/>
      <c r="IQ23" s="128"/>
      <c r="IR23" s="128"/>
      <c r="IS23" s="128"/>
      <c r="IT23" s="128"/>
      <c r="IU23" s="128"/>
      <c r="IV23" s="128"/>
      <c r="IW23" s="128"/>
      <c r="IX23" s="128"/>
      <c r="IY23" s="128"/>
      <c r="IZ23" s="128"/>
      <c r="JA23" s="128"/>
      <c r="JB23" s="128"/>
      <c r="JC23" s="128"/>
      <c r="JD23" s="128"/>
      <c r="JE23" s="128"/>
      <c r="JF23" s="128"/>
      <c r="JG23" s="128"/>
      <c r="JH23" s="128"/>
      <c r="JI23" s="128"/>
      <c r="JJ23" s="128"/>
      <c r="JK23" s="128"/>
      <c r="JL23" s="128"/>
      <c r="JM23" s="128"/>
      <c r="JN23" s="128"/>
      <c r="JO23" s="128"/>
      <c r="JP23" s="128"/>
      <c r="JQ23" s="128"/>
      <c r="JR23" s="128"/>
      <c r="JS23" s="128"/>
      <c r="JT23" s="128"/>
      <c r="JU23" s="128"/>
      <c r="JV23" s="128"/>
      <c r="JW23" s="128"/>
      <c r="JX23" s="128"/>
      <c r="JY23" s="128"/>
      <c r="JZ23" s="128"/>
      <c r="KA23" s="128"/>
      <c r="KB23" s="128"/>
      <c r="KC23" s="128"/>
      <c r="KD23" s="128"/>
      <c r="KE23" s="128"/>
      <c r="KF23" s="128"/>
      <c r="KG23" s="128"/>
      <c r="KH23" s="128"/>
      <c r="KI23" s="128"/>
      <c r="KJ23" s="128"/>
      <c r="KK23" s="128"/>
      <c r="KL23" s="128"/>
      <c r="KM23" s="128"/>
      <c r="KN23" s="128"/>
      <c r="KO23" s="128"/>
      <c r="KP23" s="128"/>
      <c r="KQ23" s="128"/>
      <c r="KR23" s="128"/>
      <c r="KS23" s="128"/>
      <c r="KT23" s="128"/>
      <c r="KU23" s="128"/>
      <c r="KV23" s="128"/>
      <c r="KW23" s="128"/>
      <c r="KX23" s="128"/>
      <c r="KY23" s="128"/>
      <c r="KZ23" s="128"/>
      <c r="LA23" s="128"/>
      <c r="LB23" s="128"/>
      <c r="LC23" s="128"/>
      <c r="LD23" s="128"/>
      <c r="LE23" s="128"/>
      <c r="LF23" s="128"/>
      <c r="LG23" s="128"/>
      <c r="LH23" s="128"/>
      <c r="LI23" s="128"/>
      <c r="LJ23" s="128"/>
      <c r="LK23" s="128"/>
      <c r="LL23" s="128"/>
      <c r="LM23" s="128"/>
      <c r="LN23" s="128"/>
      <c r="LO23" s="128"/>
      <c r="LP23" s="128"/>
      <c r="LQ23" s="128"/>
      <c r="LR23" s="128"/>
      <c r="LS23" s="128"/>
      <c r="LT23" s="128"/>
      <c r="LU23" s="128"/>
      <c r="LV23" s="128"/>
      <c r="LW23" s="128"/>
      <c r="LX23" s="128"/>
      <c r="LY23" s="128"/>
      <c r="LZ23" s="128"/>
      <c r="MA23" s="128"/>
      <c r="MB23" s="128"/>
      <c r="MC23" s="128"/>
      <c r="MD23" s="128"/>
      <c r="ME23" s="128"/>
      <c r="MF23" s="128"/>
      <c r="MG23" s="128"/>
      <c r="MH23" s="128"/>
      <c r="MI23" s="128"/>
      <c r="MJ23" s="128"/>
      <c r="MK23" s="128"/>
      <c r="ML23" s="128"/>
      <c r="MM23" s="128"/>
      <c r="MN23" s="128"/>
      <c r="MO23" s="128"/>
      <c r="MP23" s="128"/>
      <c r="MQ23" s="128"/>
      <c r="MR23" s="128"/>
      <c r="MS23" s="128"/>
      <c r="MT23" s="128"/>
      <c r="MU23" s="128"/>
      <c r="MV23" s="128"/>
      <c r="MW23" s="128"/>
      <c r="MX23" s="128"/>
      <c r="MY23" s="128"/>
      <c r="MZ23" s="128"/>
      <c r="NA23" s="128"/>
      <c r="NB23" s="128"/>
      <c r="NC23" s="128"/>
      <c r="ND23" s="128"/>
      <c r="NE23" s="128"/>
      <c r="NF23" s="128"/>
      <c r="NG23" s="128"/>
      <c r="NH23" s="128"/>
      <c r="NI23" s="128"/>
      <c r="NJ23" s="128"/>
      <c r="NK23" s="128"/>
      <c r="NL23" s="128"/>
      <c r="NM23" s="128"/>
      <c r="NN23" s="128"/>
      <c r="NO23" s="128"/>
      <c r="NP23" s="128"/>
      <c r="NQ23" s="128"/>
      <c r="NR23" s="128"/>
      <c r="NS23" s="128"/>
      <c r="NT23" s="128"/>
      <c r="NU23" s="128"/>
      <c r="NV23" s="128"/>
      <c r="NW23" s="128"/>
      <c r="NX23" s="128"/>
      <c r="NY23" s="128"/>
      <c r="NZ23" s="128"/>
      <c r="OA23" s="128"/>
      <c r="OB23" s="128"/>
      <c r="OC23" s="128"/>
      <c r="OD23" s="128"/>
      <c r="OE23" s="128"/>
      <c r="OF23" s="128"/>
      <c r="OG23" s="128"/>
      <c r="OH23" s="128"/>
      <c r="OI23" s="128"/>
      <c r="OJ23" s="128"/>
      <c r="OK23" s="128"/>
      <c r="OL23" s="128"/>
      <c r="OM23" s="128"/>
      <c r="ON23" s="128"/>
      <c r="OO23" s="128"/>
      <c r="OP23" s="128"/>
      <c r="OQ23" s="128"/>
      <c r="OR23" s="128"/>
      <c r="OS23" s="128"/>
      <c r="OT23" s="128"/>
      <c r="OU23" s="128"/>
      <c r="OV23" s="128"/>
      <c r="OW23" s="128"/>
      <c r="OX23" s="128"/>
      <c r="OY23" s="128"/>
      <c r="OZ23" s="128"/>
      <c r="PA23" s="128"/>
      <c r="PB23" s="128"/>
      <c r="PC23" s="128"/>
      <c r="PD23" s="128"/>
      <c r="PE23" s="128"/>
      <c r="PF23" s="128"/>
      <c r="PG23" s="128"/>
      <c r="PH23" s="128"/>
      <c r="PI23" s="128"/>
      <c r="PJ23" s="128"/>
      <c r="PK23" s="128"/>
      <c r="PL23" s="128"/>
      <c r="PM23" s="128"/>
      <c r="PN23" s="128"/>
      <c r="PO23" s="128"/>
      <c r="PP23" s="128"/>
      <c r="PQ23" s="128"/>
      <c r="PR23" s="128"/>
      <c r="PS23" s="128"/>
      <c r="PT23" s="128"/>
      <c r="PU23" s="128"/>
      <c r="PV23" s="128"/>
      <c r="PW23" s="128"/>
      <c r="PX23" s="128"/>
      <c r="PY23" s="128"/>
      <c r="PZ23" s="128"/>
      <c r="QA23" s="128"/>
      <c r="QB23" s="128"/>
      <c r="QC23" s="128"/>
      <c r="QD23" s="128"/>
      <c r="QE23" s="128"/>
      <c r="QF23" s="128"/>
      <c r="QG23" s="128"/>
      <c r="QH23" s="128"/>
      <c r="QI23" s="128"/>
      <c r="QJ23" s="128"/>
      <c r="QK23" s="128"/>
      <c r="QL23" s="128"/>
      <c r="QM23" s="128"/>
      <c r="QN23" s="128"/>
      <c r="QO23" s="128"/>
      <c r="QP23" s="128"/>
      <c r="QQ23" s="128"/>
      <c r="QR23" s="128"/>
      <c r="QS23" s="128"/>
      <c r="QT23" s="128"/>
      <c r="QU23" s="128"/>
      <c r="QV23" s="128"/>
      <c r="QW23" s="128"/>
      <c r="QX23" s="128"/>
      <c r="QY23" s="128"/>
      <c r="QZ23" s="128"/>
      <c r="RA23" s="128"/>
      <c r="RB23" s="128"/>
      <c r="RC23" s="128"/>
      <c r="RD23" s="128"/>
      <c r="RE23" s="128"/>
      <c r="RF23" s="128"/>
      <c r="RG23" s="128"/>
      <c r="RH23" s="128"/>
      <c r="RI23" s="128"/>
      <c r="RJ23" s="128"/>
      <c r="RK23" s="128"/>
      <c r="RL23" s="128"/>
      <c r="RM23" s="128"/>
      <c r="RN23" s="128"/>
      <c r="RO23" s="128"/>
      <c r="RP23" s="128"/>
      <c r="RQ23" s="128"/>
      <c r="RR23" s="128"/>
      <c r="RS23" s="128"/>
      <c r="RT23" s="128"/>
      <c r="RU23" s="128"/>
      <c r="RV23" s="128"/>
      <c r="RW23" s="128"/>
      <c r="RX23" s="128"/>
      <c r="RY23" s="128"/>
      <c r="RZ23" s="128"/>
      <c r="SA23" s="128"/>
      <c r="SB23" s="128"/>
      <c r="SC23" s="128"/>
      <c r="SD23" s="128"/>
      <c r="SE23" s="128"/>
      <c r="SF23" s="128"/>
      <c r="SG23" s="128"/>
      <c r="SH23" s="128"/>
      <c r="SI23" s="128"/>
      <c r="SJ23" s="128"/>
      <c r="SK23" s="128"/>
      <c r="SL23" s="128"/>
      <c r="SM23" s="128"/>
      <c r="SN23" s="128"/>
      <c r="SO23" s="128"/>
      <c r="SP23" s="128"/>
      <c r="SQ23" s="128"/>
      <c r="SR23" s="128"/>
      <c r="SS23" s="128"/>
      <c r="ST23" s="128"/>
      <c r="SU23" s="128"/>
      <c r="SV23" s="128"/>
      <c r="SW23" s="128"/>
      <c r="SX23" s="128"/>
      <c r="SY23" s="128"/>
      <c r="SZ23" s="128"/>
      <c r="TA23" s="128"/>
      <c r="TB23" s="128"/>
      <c r="TC23" s="128"/>
      <c r="TD23" s="128"/>
      <c r="TE23" s="128"/>
      <c r="TF23" s="128"/>
      <c r="TG23" s="128"/>
      <c r="TH23" s="128"/>
      <c r="TI23" s="128"/>
      <c r="TJ23" s="128"/>
      <c r="TK23" s="128"/>
      <c r="TL23" s="128"/>
      <c r="TM23" s="128"/>
      <c r="TN23" s="128"/>
      <c r="TO23" s="128"/>
      <c r="TP23" s="128"/>
      <c r="TQ23" s="128"/>
      <c r="TR23" s="128"/>
      <c r="TS23" s="128"/>
      <c r="TT23" s="128"/>
      <c r="TU23" s="128"/>
      <c r="TV23" s="128"/>
      <c r="TW23" s="128"/>
      <c r="TX23" s="128"/>
      <c r="TY23" s="128"/>
      <c r="TZ23" s="128"/>
      <c r="UA23" s="128"/>
      <c r="UB23" s="128"/>
      <c r="UC23" s="128"/>
      <c r="UD23" s="128"/>
      <c r="UE23" s="128"/>
      <c r="UF23" s="128"/>
      <c r="UG23" s="128"/>
      <c r="UH23" s="128"/>
      <c r="UI23" s="128"/>
      <c r="UJ23" s="128"/>
      <c r="UK23" s="128"/>
      <c r="UL23" s="128"/>
      <c r="UM23" s="128"/>
      <c r="UN23" s="128"/>
      <c r="UO23" s="128"/>
      <c r="UP23" s="128"/>
      <c r="UQ23" s="128"/>
      <c r="UR23" s="128"/>
      <c r="US23" s="128"/>
      <c r="UT23" s="128"/>
      <c r="UU23" s="128"/>
      <c r="UV23" s="128"/>
      <c r="UW23" s="128"/>
      <c r="UX23" s="128"/>
      <c r="UY23" s="128"/>
      <c r="UZ23" s="128"/>
      <c r="VA23" s="128"/>
      <c r="VB23" s="128"/>
      <c r="VC23" s="128"/>
      <c r="VD23" s="128"/>
      <c r="VE23" s="128"/>
      <c r="VF23" s="128"/>
      <c r="VG23" s="128"/>
      <c r="VH23" s="128"/>
      <c r="VI23" s="128"/>
      <c r="VJ23" s="128"/>
      <c r="VK23" s="128"/>
      <c r="VL23" s="128"/>
      <c r="VM23" s="128"/>
      <c r="VN23" s="128"/>
      <c r="VO23" s="128"/>
      <c r="VP23" s="128"/>
      <c r="VQ23" s="128"/>
      <c r="VR23" s="128"/>
      <c r="VS23" s="128"/>
      <c r="VT23" s="128"/>
      <c r="VU23" s="128"/>
      <c r="VV23" s="128"/>
      <c r="VW23" s="128"/>
      <c r="VX23" s="128"/>
      <c r="VY23" s="128"/>
      <c r="VZ23" s="128"/>
      <c r="WA23" s="128"/>
      <c r="WB23" s="128"/>
      <c r="WC23" s="128"/>
      <c r="WD23" s="128"/>
      <c r="WE23" s="128"/>
      <c r="WF23" s="128"/>
      <c r="WG23" s="128"/>
      <c r="WH23" s="128"/>
      <c r="WI23" s="128"/>
      <c r="WJ23" s="128"/>
      <c r="WK23" s="128"/>
      <c r="WL23" s="128"/>
      <c r="WM23" s="128"/>
      <c r="WN23" s="128"/>
      <c r="WO23" s="128"/>
      <c r="WP23" s="128"/>
      <c r="WQ23" s="128"/>
      <c r="WR23" s="128"/>
      <c r="WS23" s="128"/>
      <c r="WT23" s="128"/>
      <c r="WU23" s="128"/>
      <c r="WV23" s="128"/>
      <c r="WW23" s="128"/>
      <c r="WX23" s="128"/>
      <c r="WY23" s="128"/>
      <c r="WZ23" s="128"/>
      <c r="XA23" s="128"/>
      <c r="XB23" s="128"/>
      <c r="XC23" s="128"/>
      <c r="XD23" s="128"/>
      <c r="XE23" s="128"/>
      <c r="XF23" s="128"/>
      <c r="XG23" s="128"/>
      <c r="XH23" s="128"/>
      <c r="XI23" s="128"/>
      <c r="XJ23" s="128"/>
      <c r="XK23" s="128"/>
      <c r="XL23" s="128"/>
      <c r="XM23" s="128"/>
      <c r="XN23" s="128"/>
      <c r="XO23" s="128"/>
      <c r="XP23" s="128"/>
      <c r="XQ23" s="128"/>
      <c r="XR23" s="128"/>
      <c r="XS23" s="128"/>
      <c r="XT23" s="128"/>
      <c r="XU23" s="128"/>
      <c r="XV23" s="128"/>
      <c r="XW23" s="128"/>
      <c r="XX23" s="128"/>
      <c r="XY23" s="128"/>
      <c r="XZ23" s="128"/>
      <c r="YA23" s="128"/>
      <c r="YB23" s="128"/>
      <c r="YC23" s="128"/>
      <c r="YD23" s="128"/>
      <c r="YE23" s="128"/>
      <c r="YF23" s="128"/>
      <c r="YG23" s="128"/>
      <c r="YH23" s="128"/>
      <c r="YI23" s="128"/>
      <c r="YJ23" s="128"/>
      <c r="YK23" s="128"/>
      <c r="YL23" s="128"/>
      <c r="YM23" s="128"/>
      <c r="YN23" s="128"/>
      <c r="YO23" s="128"/>
      <c r="YP23" s="128"/>
      <c r="YQ23" s="128"/>
      <c r="YR23" s="128"/>
      <c r="YS23" s="128"/>
      <c r="YT23" s="128"/>
      <c r="YU23" s="128"/>
      <c r="YV23" s="128"/>
      <c r="YW23" s="128"/>
      <c r="YX23" s="128"/>
      <c r="YY23" s="128"/>
      <c r="YZ23" s="128"/>
      <c r="ZA23" s="128"/>
      <c r="ZB23" s="128"/>
      <c r="ZC23" s="128"/>
      <c r="ZD23" s="128"/>
      <c r="ZE23" s="128"/>
      <c r="ZF23" s="128"/>
      <c r="ZG23" s="128"/>
      <c r="ZH23" s="128"/>
      <c r="ZI23" s="128"/>
      <c r="ZJ23" s="128"/>
      <c r="ZK23" s="128"/>
      <c r="ZL23" s="128"/>
      <c r="ZM23" s="128"/>
      <c r="ZN23" s="128"/>
      <c r="ZO23" s="128"/>
      <c r="ZP23" s="128"/>
      <c r="ZQ23" s="128"/>
      <c r="ZR23" s="128"/>
      <c r="ZS23" s="128"/>
      <c r="ZT23" s="128"/>
      <c r="ZU23" s="128"/>
      <c r="ZV23" s="128"/>
      <c r="ZW23" s="128"/>
      <c r="ZX23" s="128"/>
      <c r="ZY23" s="128"/>
      <c r="ZZ23" s="128"/>
      <c r="AAA23" s="128"/>
      <c r="AAB23" s="128"/>
      <c r="AAC23" s="128"/>
      <c r="AAD23" s="128"/>
      <c r="AAE23" s="128"/>
      <c r="AAF23" s="128"/>
      <c r="AAG23" s="128"/>
      <c r="AAH23" s="128"/>
      <c r="AAI23" s="128"/>
      <c r="AAJ23" s="128"/>
      <c r="AAK23" s="128"/>
      <c r="AAL23" s="128"/>
      <c r="AAM23" s="128"/>
      <c r="AAN23" s="128"/>
      <c r="AAO23" s="128"/>
      <c r="AAP23" s="128"/>
      <c r="AAQ23" s="128"/>
      <c r="AAR23" s="128"/>
      <c r="AAS23" s="128"/>
      <c r="AAT23" s="128"/>
      <c r="AAU23" s="128"/>
      <c r="AAV23" s="128"/>
      <c r="AAW23" s="128"/>
      <c r="AAX23" s="128"/>
      <c r="AAY23" s="128"/>
      <c r="AAZ23" s="128"/>
      <c r="ABA23" s="128"/>
      <c r="ABB23" s="128"/>
      <c r="ABC23" s="128"/>
      <c r="ABD23" s="128"/>
      <c r="ABE23" s="128"/>
      <c r="ABF23" s="128"/>
      <c r="ABG23" s="128"/>
      <c r="ABH23" s="128"/>
      <c r="ABI23" s="128"/>
      <c r="ABJ23" s="128"/>
      <c r="ABK23" s="128"/>
      <c r="ABL23" s="128"/>
      <c r="ABM23" s="128"/>
      <c r="ABN23" s="128"/>
      <c r="ABO23" s="128"/>
      <c r="ABP23" s="128"/>
      <c r="ABQ23" s="128"/>
      <c r="ABR23" s="128"/>
      <c r="ABS23" s="128"/>
      <c r="ABT23" s="128"/>
      <c r="ABU23" s="128"/>
      <c r="ABV23" s="128"/>
      <c r="ABW23" s="128"/>
      <c r="ABX23" s="128"/>
      <c r="ABY23" s="128"/>
      <c r="ABZ23" s="128"/>
      <c r="ACA23" s="128"/>
      <c r="ACB23" s="128"/>
      <c r="ACC23" s="128"/>
      <c r="ACD23" s="128"/>
      <c r="ACE23" s="128"/>
      <c r="ACF23" s="128"/>
      <c r="ACG23" s="128"/>
      <c r="ACH23" s="128"/>
      <c r="ACI23" s="128"/>
      <c r="ACJ23" s="128"/>
      <c r="ACK23" s="128"/>
      <c r="ACL23" s="128"/>
      <c r="ACM23" s="128"/>
      <c r="ACN23" s="128"/>
      <c r="ACO23" s="128"/>
      <c r="ACP23" s="128"/>
      <c r="ACQ23" s="128"/>
      <c r="ACR23" s="128"/>
      <c r="ACS23" s="128"/>
      <c r="ACT23" s="128"/>
      <c r="ACU23" s="128"/>
      <c r="ACV23" s="128"/>
      <c r="ACW23" s="128"/>
      <c r="ACX23" s="128"/>
      <c r="ACY23" s="128"/>
      <c r="ACZ23" s="128"/>
      <c r="ADA23" s="128"/>
      <c r="ADB23" s="128"/>
      <c r="ADC23" s="128"/>
      <c r="ADD23" s="128"/>
      <c r="ADE23" s="128"/>
      <c r="ADF23" s="128"/>
      <c r="ADG23" s="128"/>
      <c r="ADH23" s="128"/>
      <c r="ADI23" s="128"/>
      <c r="ADJ23" s="128"/>
      <c r="ADK23" s="128"/>
      <c r="ADL23" s="128"/>
      <c r="ADM23" s="128"/>
      <c r="ADN23" s="128"/>
      <c r="ADO23" s="128"/>
      <c r="ADP23" s="128"/>
      <c r="ADQ23" s="128"/>
      <c r="ADR23" s="128"/>
      <c r="ADS23" s="128"/>
      <c r="ADT23" s="128"/>
      <c r="ADU23" s="128"/>
      <c r="ADV23" s="128"/>
      <c r="ADW23" s="128"/>
      <c r="ADX23" s="128"/>
      <c r="ADY23" s="128"/>
      <c r="ADZ23" s="128"/>
      <c r="AEA23" s="128"/>
      <c r="AEB23" s="128"/>
      <c r="AEC23" s="128"/>
      <c r="AED23" s="128"/>
      <c r="AEE23" s="128"/>
      <c r="AEF23" s="128"/>
      <c r="AEG23" s="128"/>
      <c r="AEH23" s="128"/>
      <c r="AEI23" s="128"/>
      <c r="AEJ23" s="128"/>
      <c r="AEK23" s="128"/>
      <c r="AEL23" s="128"/>
      <c r="AEM23" s="128"/>
      <c r="AEN23" s="128"/>
      <c r="AEO23" s="128"/>
      <c r="AEP23" s="128"/>
      <c r="AEQ23" s="128"/>
      <c r="AER23" s="128"/>
      <c r="AES23" s="128"/>
      <c r="AET23" s="128"/>
      <c r="AEU23" s="128"/>
      <c r="AEV23" s="128"/>
      <c r="AEW23" s="128"/>
      <c r="AEX23" s="128"/>
      <c r="AEY23" s="128"/>
      <c r="AEZ23" s="128"/>
      <c r="AFA23" s="128"/>
      <c r="AFB23" s="128"/>
      <c r="AFC23" s="128"/>
      <c r="AFD23" s="128"/>
      <c r="AFE23" s="128"/>
      <c r="AFF23" s="128"/>
      <c r="AFG23" s="128"/>
      <c r="AFH23" s="128"/>
      <c r="AFI23" s="128"/>
      <c r="AFJ23" s="128"/>
      <c r="AFK23" s="128"/>
      <c r="AFL23" s="128"/>
      <c r="AFM23" s="128"/>
      <c r="AFN23" s="128"/>
      <c r="AFO23" s="128"/>
      <c r="AFP23" s="128"/>
      <c r="AFQ23" s="128"/>
      <c r="AFR23" s="128"/>
      <c r="AFS23" s="128"/>
      <c r="AFT23" s="128"/>
      <c r="AFU23" s="128"/>
      <c r="AFV23" s="128"/>
      <c r="AFW23" s="128"/>
      <c r="AFX23" s="128"/>
      <c r="AFY23" s="128"/>
      <c r="AFZ23" s="128"/>
      <c r="AGA23" s="128"/>
      <c r="AGB23" s="128"/>
      <c r="AGC23" s="128"/>
      <c r="AGD23" s="128"/>
      <c r="AGE23" s="128"/>
      <c r="AGF23" s="128"/>
      <c r="AGG23" s="128"/>
      <c r="AGH23" s="128"/>
      <c r="AGI23" s="128"/>
      <c r="AGJ23" s="128"/>
      <c r="AGK23" s="128"/>
      <c r="AGL23" s="128"/>
      <c r="AGM23" s="128"/>
      <c r="AGN23" s="128"/>
      <c r="AGO23" s="128"/>
      <c r="AGP23" s="128"/>
      <c r="AGQ23" s="128"/>
      <c r="AGR23" s="128"/>
      <c r="AGS23" s="128"/>
      <c r="AGT23" s="128"/>
      <c r="AGU23" s="128"/>
      <c r="AGV23" s="128"/>
      <c r="AGW23" s="128"/>
      <c r="AGX23" s="128"/>
      <c r="AGY23" s="128"/>
      <c r="AGZ23" s="128"/>
      <c r="AHA23" s="128"/>
      <c r="AHB23" s="128"/>
      <c r="AHC23" s="128"/>
      <c r="AHD23" s="128"/>
      <c r="AHE23" s="128"/>
      <c r="AHF23" s="128"/>
      <c r="AHG23" s="128"/>
      <c r="AHH23" s="128"/>
      <c r="AHI23" s="128"/>
      <c r="AHJ23" s="128"/>
      <c r="AHK23" s="128"/>
      <c r="AHL23" s="128"/>
      <c r="AHM23" s="128"/>
      <c r="AHN23" s="128"/>
      <c r="AHO23" s="128"/>
      <c r="AHP23" s="128"/>
      <c r="AHQ23" s="128"/>
      <c r="AHR23" s="128"/>
      <c r="AHS23" s="128"/>
      <c r="AHT23" s="128"/>
      <c r="AHU23" s="128"/>
      <c r="AHV23" s="128"/>
      <c r="AHW23" s="128"/>
      <c r="AHX23" s="128"/>
      <c r="AHY23" s="128"/>
      <c r="AHZ23" s="128"/>
      <c r="AIA23" s="128"/>
      <c r="AIB23" s="128"/>
      <c r="AIC23" s="128"/>
      <c r="AID23" s="128"/>
      <c r="AIE23" s="128"/>
      <c r="AIF23" s="128"/>
      <c r="AIG23" s="128"/>
      <c r="AIH23" s="128"/>
      <c r="AII23" s="128"/>
      <c r="AIJ23" s="128"/>
      <c r="AIK23" s="128"/>
      <c r="AIL23" s="128"/>
      <c r="AIM23" s="128"/>
      <c r="AIN23" s="128"/>
      <c r="AIO23" s="128"/>
      <c r="AIP23" s="128"/>
      <c r="AIQ23" s="128"/>
      <c r="AIR23" s="128"/>
      <c r="AIS23" s="128"/>
      <c r="AIT23" s="128"/>
      <c r="AIU23" s="128"/>
      <c r="AIV23" s="128"/>
      <c r="AIW23" s="128"/>
      <c r="AIX23" s="128"/>
      <c r="AIY23" s="128"/>
      <c r="AIZ23" s="128"/>
      <c r="AJA23" s="128"/>
      <c r="AJB23" s="128"/>
      <c r="AJC23" s="128"/>
      <c r="AJD23" s="128"/>
      <c r="AJE23" s="128"/>
      <c r="AJF23" s="128"/>
      <c r="AJG23" s="128"/>
      <c r="AJH23" s="128"/>
      <c r="AJI23" s="128"/>
      <c r="AJJ23" s="128"/>
      <c r="AJK23" s="128"/>
      <c r="AJL23" s="128"/>
      <c r="AJM23" s="128"/>
      <c r="AJN23" s="128"/>
      <c r="AJO23" s="128"/>
      <c r="AJP23" s="128"/>
      <c r="AJQ23" s="128"/>
      <c r="AJR23" s="128"/>
      <c r="AJS23" s="128"/>
      <c r="AJT23" s="128"/>
      <c r="AJU23" s="128"/>
      <c r="AJV23" s="128"/>
      <c r="AJW23" s="128"/>
      <c r="AJX23" s="128"/>
      <c r="AJY23" s="128"/>
      <c r="AJZ23" s="128"/>
      <c r="AKA23" s="128"/>
      <c r="AKB23" s="128"/>
      <c r="AKC23" s="128"/>
      <c r="AKD23" s="128"/>
      <c r="AKE23" s="128"/>
      <c r="AKF23" s="128"/>
      <c r="AKG23" s="128"/>
      <c r="AKH23" s="128"/>
      <c r="AKI23" s="128"/>
      <c r="AKJ23" s="128"/>
      <c r="AKK23" s="128"/>
      <c r="AKL23" s="128"/>
      <c r="AKM23" s="128"/>
      <c r="AKN23" s="128"/>
      <c r="AKO23" s="128"/>
      <c r="AKP23" s="128"/>
      <c r="AKQ23" s="128"/>
      <c r="AKR23" s="128"/>
      <c r="AKS23" s="128"/>
      <c r="AKT23" s="128"/>
      <c r="AKU23" s="128"/>
      <c r="AKV23" s="128"/>
      <c r="AKW23" s="128"/>
      <c r="AKX23" s="128"/>
      <c r="AKY23" s="128"/>
      <c r="AKZ23" s="128"/>
      <c r="ALA23" s="128"/>
      <c r="ALB23" s="128"/>
      <c r="ALC23" s="128"/>
      <c r="ALD23" s="128"/>
      <c r="ALE23" s="128"/>
      <c r="ALF23" s="128"/>
      <c r="ALG23" s="128"/>
      <c r="ALH23" s="128"/>
      <c r="ALI23" s="128"/>
      <c r="ALJ23" s="128"/>
      <c r="ALK23" s="128"/>
      <c r="ALL23" s="128"/>
      <c r="ALM23" s="128"/>
      <c r="ALN23" s="128"/>
      <c r="ALO23" s="128"/>
      <c r="ALP23" s="128"/>
      <c r="ALQ23" s="128"/>
      <c r="ALR23" s="128"/>
      <c r="ALS23" s="128"/>
      <c r="ALT23" s="128"/>
      <c r="ALU23" s="128"/>
      <c r="ALV23" s="128"/>
      <c r="ALW23" s="128"/>
      <c r="ALX23" s="128"/>
      <c r="ALY23" s="128"/>
      <c r="ALZ23" s="128"/>
      <c r="AMA23" s="128"/>
      <c r="AMB23" s="128"/>
      <c r="AMC23" s="128"/>
      <c r="AMD23" s="128"/>
      <c r="AME23" s="128"/>
      <c r="AMF23" s="128"/>
      <c r="AMG23" s="128"/>
      <c r="AMH23" s="128"/>
      <c r="AMI23" s="128"/>
      <c r="AMJ23" s="128"/>
      <c r="AMK23" s="128"/>
    </row>
    <row r="24" spans="1:1025" ht="25.5" x14ac:dyDescent="0.25">
      <c r="A24" s="289" t="s">
        <v>11</v>
      </c>
      <c r="B24" s="290" t="s">
        <v>429</v>
      </c>
      <c r="C24" s="5" t="s">
        <v>7</v>
      </c>
      <c r="D24" s="5" t="s">
        <v>7</v>
      </c>
      <c r="E24" s="135" t="s">
        <v>7</v>
      </c>
    </row>
    <row r="25" spans="1:1025" s="129" customFormat="1" ht="25.5" x14ac:dyDescent="0.25">
      <c r="A25" s="289" t="s">
        <v>12</v>
      </c>
      <c r="B25" s="290" t="s">
        <v>429</v>
      </c>
      <c r="C25" s="5" t="s">
        <v>7</v>
      </c>
      <c r="D25" s="5" t="s">
        <v>7</v>
      </c>
      <c r="E25" s="135" t="s">
        <v>7</v>
      </c>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c r="DO25" s="128"/>
      <c r="DP25" s="128"/>
      <c r="DQ25" s="128"/>
      <c r="DR25" s="128"/>
      <c r="DS25" s="128"/>
      <c r="DT25" s="128"/>
      <c r="DU25" s="128"/>
      <c r="DV25" s="128"/>
      <c r="DW25" s="128"/>
      <c r="DX25" s="128"/>
      <c r="DY25" s="128"/>
      <c r="DZ25" s="128"/>
      <c r="EA25" s="128"/>
      <c r="EB25" s="128"/>
      <c r="EC25" s="128"/>
      <c r="ED25" s="128"/>
      <c r="EE25" s="128"/>
      <c r="EF25" s="128"/>
      <c r="EG25" s="128"/>
      <c r="EH25" s="128"/>
      <c r="EI25" s="128"/>
      <c r="EJ25" s="128"/>
      <c r="EK25" s="128"/>
      <c r="EL25" s="128"/>
      <c r="EM25" s="128"/>
      <c r="EN25" s="128"/>
      <c r="EO25" s="128"/>
      <c r="EP25" s="128"/>
      <c r="EQ25" s="128"/>
      <c r="ER25" s="128"/>
      <c r="ES25" s="128"/>
      <c r="ET25" s="128"/>
      <c r="EU25" s="128"/>
      <c r="EV25" s="128"/>
      <c r="EW25" s="128"/>
      <c r="EX25" s="128"/>
      <c r="EY25" s="128"/>
      <c r="EZ25" s="128"/>
      <c r="FA25" s="128"/>
      <c r="FB25" s="128"/>
      <c r="FC25" s="128"/>
      <c r="FD25" s="128"/>
      <c r="FE25" s="128"/>
      <c r="FF25" s="128"/>
      <c r="FG25" s="128"/>
      <c r="FH25" s="128"/>
      <c r="FI25" s="128"/>
      <c r="FJ25" s="128"/>
      <c r="FK25" s="128"/>
      <c r="FL25" s="128"/>
      <c r="FM25" s="128"/>
      <c r="FN25" s="128"/>
      <c r="FO25" s="128"/>
      <c r="FP25" s="128"/>
      <c r="FQ25" s="128"/>
      <c r="FR25" s="128"/>
      <c r="FS25" s="128"/>
      <c r="FT25" s="128"/>
      <c r="FU25" s="128"/>
      <c r="FV25" s="128"/>
      <c r="FW25" s="128"/>
      <c r="FX25" s="128"/>
      <c r="FY25" s="128"/>
      <c r="FZ25" s="128"/>
      <c r="GA25" s="128"/>
      <c r="GB25" s="128"/>
      <c r="GC25" s="128"/>
      <c r="GD25" s="128"/>
      <c r="GE25" s="128"/>
      <c r="GF25" s="128"/>
      <c r="GG25" s="128"/>
      <c r="GH25" s="128"/>
      <c r="GI25" s="128"/>
      <c r="GJ25" s="128"/>
      <c r="GK25" s="128"/>
      <c r="GL25" s="128"/>
      <c r="GM25" s="128"/>
      <c r="GN25" s="128"/>
      <c r="GO25" s="128"/>
      <c r="GP25" s="128"/>
      <c r="GQ25" s="128"/>
      <c r="GR25" s="128"/>
      <c r="GS25" s="128"/>
      <c r="GT25" s="128"/>
      <c r="GU25" s="128"/>
      <c r="GV25" s="128"/>
      <c r="GW25" s="128"/>
      <c r="GX25" s="128"/>
      <c r="GY25" s="128"/>
      <c r="GZ25" s="128"/>
      <c r="HA25" s="128"/>
      <c r="HB25" s="128"/>
      <c r="HC25" s="128"/>
      <c r="HD25" s="128"/>
      <c r="HE25" s="128"/>
      <c r="HF25" s="128"/>
      <c r="HG25" s="128"/>
      <c r="HH25" s="128"/>
      <c r="HI25" s="128"/>
      <c r="HJ25" s="128"/>
      <c r="HK25" s="128"/>
      <c r="HL25" s="128"/>
      <c r="HM25" s="128"/>
      <c r="HN25" s="128"/>
      <c r="HO25" s="128"/>
      <c r="HP25" s="128"/>
      <c r="HQ25" s="128"/>
      <c r="HR25" s="128"/>
      <c r="HS25" s="128"/>
      <c r="HT25" s="128"/>
      <c r="HU25" s="128"/>
      <c r="HV25" s="128"/>
      <c r="HW25" s="128"/>
      <c r="HX25" s="128"/>
      <c r="HY25" s="128"/>
      <c r="HZ25" s="128"/>
      <c r="IA25" s="128"/>
      <c r="IB25" s="128"/>
      <c r="IC25" s="128"/>
      <c r="ID25" s="128"/>
      <c r="IE25" s="128"/>
      <c r="IF25" s="128"/>
      <c r="IG25" s="128"/>
      <c r="IH25" s="128"/>
      <c r="II25" s="128"/>
      <c r="IJ25" s="128"/>
      <c r="IK25" s="128"/>
      <c r="IL25" s="128"/>
      <c r="IM25" s="128"/>
      <c r="IN25" s="128"/>
      <c r="IO25" s="128"/>
      <c r="IP25" s="128"/>
      <c r="IQ25" s="128"/>
      <c r="IR25" s="128"/>
      <c r="IS25" s="128"/>
      <c r="IT25" s="128"/>
      <c r="IU25" s="128"/>
      <c r="IV25" s="128"/>
      <c r="IW25" s="128"/>
      <c r="IX25" s="128"/>
      <c r="IY25" s="128"/>
      <c r="IZ25" s="128"/>
      <c r="JA25" s="128"/>
      <c r="JB25" s="128"/>
      <c r="JC25" s="128"/>
      <c r="JD25" s="128"/>
      <c r="JE25" s="128"/>
      <c r="JF25" s="128"/>
      <c r="JG25" s="128"/>
      <c r="JH25" s="128"/>
      <c r="JI25" s="128"/>
      <c r="JJ25" s="128"/>
      <c r="JK25" s="128"/>
      <c r="JL25" s="128"/>
      <c r="JM25" s="128"/>
      <c r="JN25" s="128"/>
      <c r="JO25" s="128"/>
      <c r="JP25" s="128"/>
      <c r="JQ25" s="128"/>
      <c r="JR25" s="128"/>
      <c r="JS25" s="128"/>
      <c r="JT25" s="128"/>
      <c r="JU25" s="128"/>
      <c r="JV25" s="128"/>
      <c r="JW25" s="128"/>
      <c r="JX25" s="128"/>
      <c r="JY25" s="128"/>
      <c r="JZ25" s="128"/>
      <c r="KA25" s="128"/>
      <c r="KB25" s="128"/>
      <c r="KC25" s="128"/>
      <c r="KD25" s="128"/>
      <c r="KE25" s="128"/>
      <c r="KF25" s="128"/>
      <c r="KG25" s="128"/>
      <c r="KH25" s="128"/>
      <c r="KI25" s="128"/>
      <c r="KJ25" s="128"/>
      <c r="KK25" s="128"/>
      <c r="KL25" s="128"/>
      <c r="KM25" s="128"/>
      <c r="KN25" s="128"/>
      <c r="KO25" s="128"/>
      <c r="KP25" s="128"/>
      <c r="KQ25" s="128"/>
      <c r="KR25" s="128"/>
      <c r="KS25" s="128"/>
      <c r="KT25" s="128"/>
      <c r="KU25" s="128"/>
      <c r="KV25" s="128"/>
      <c r="KW25" s="128"/>
      <c r="KX25" s="128"/>
      <c r="KY25" s="128"/>
      <c r="KZ25" s="128"/>
      <c r="LA25" s="128"/>
      <c r="LB25" s="128"/>
      <c r="LC25" s="128"/>
      <c r="LD25" s="128"/>
      <c r="LE25" s="128"/>
      <c r="LF25" s="128"/>
      <c r="LG25" s="128"/>
      <c r="LH25" s="128"/>
      <c r="LI25" s="128"/>
      <c r="LJ25" s="128"/>
      <c r="LK25" s="128"/>
      <c r="LL25" s="128"/>
      <c r="LM25" s="128"/>
      <c r="LN25" s="128"/>
      <c r="LO25" s="128"/>
      <c r="LP25" s="128"/>
      <c r="LQ25" s="128"/>
      <c r="LR25" s="128"/>
      <c r="LS25" s="128"/>
      <c r="LT25" s="128"/>
      <c r="LU25" s="128"/>
      <c r="LV25" s="128"/>
      <c r="LW25" s="128"/>
      <c r="LX25" s="128"/>
      <c r="LY25" s="128"/>
      <c r="LZ25" s="128"/>
      <c r="MA25" s="128"/>
      <c r="MB25" s="128"/>
      <c r="MC25" s="128"/>
      <c r="MD25" s="128"/>
      <c r="ME25" s="128"/>
      <c r="MF25" s="128"/>
      <c r="MG25" s="128"/>
      <c r="MH25" s="128"/>
      <c r="MI25" s="128"/>
      <c r="MJ25" s="128"/>
      <c r="MK25" s="128"/>
      <c r="ML25" s="128"/>
      <c r="MM25" s="128"/>
      <c r="MN25" s="128"/>
      <c r="MO25" s="128"/>
      <c r="MP25" s="128"/>
      <c r="MQ25" s="128"/>
      <c r="MR25" s="128"/>
      <c r="MS25" s="128"/>
      <c r="MT25" s="128"/>
      <c r="MU25" s="128"/>
      <c r="MV25" s="128"/>
      <c r="MW25" s="128"/>
      <c r="MX25" s="128"/>
      <c r="MY25" s="128"/>
      <c r="MZ25" s="128"/>
      <c r="NA25" s="128"/>
      <c r="NB25" s="128"/>
      <c r="NC25" s="128"/>
      <c r="ND25" s="128"/>
      <c r="NE25" s="128"/>
      <c r="NF25" s="128"/>
      <c r="NG25" s="128"/>
      <c r="NH25" s="128"/>
      <c r="NI25" s="128"/>
      <c r="NJ25" s="128"/>
      <c r="NK25" s="128"/>
      <c r="NL25" s="128"/>
      <c r="NM25" s="128"/>
      <c r="NN25" s="128"/>
      <c r="NO25" s="128"/>
      <c r="NP25" s="128"/>
      <c r="NQ25" s="128"/>
      <c r="NR25" s="128"/>
      <c r="NS25" s="128"/>
      <c r="NT25" s="128"/>
      <c r="NU25" s="128"/>
      <c r="NV25" s="128"/>
      <c r="NW25" s="128"/>
      <c r="NX25" s="128"/>
      <c r="NY25" s="128"/>
      <c r="NZ25" s="128"/>
      <c r="OA25" s="128"/>
      <c r="OB25" s="128"/>
      <c r="OC25" s="128"/>
      <c r="OD25" s="128"/>
      <c r="OE25" s="128"/>
      <c r="OF25" s="128"/>
      <c r="OG25" s="128"/>
      <c r="OH25" s="128"/>
      <c r="OI25" s="128"/>
      <c r="OJ25" s="128"/>
      <c r="OK25" s="128"/>
      <c r="OL25" s="128"/>
      <c r="OM25" s="128"/>
      <c r="ON25" s="128"/>
      <c r="OO25" s="128"/>
      <c r="OP25" s="128"/>
      <c r="OQ25" s="128"/>
      <c r="OR25" s="128"/>
      <c r="OS25" s="128"/>
      <c r="OT25" s="128"/>
      <c r="OU25" s="128"/>
      <c r="OV25" s="128"/>
      <c r="OW25" s="128"/>
      <c r="OX25" s="128"/>
      <c r="OY25" s="128"/>
      <c r="OZ25" s="128"/>
      <c r="PA25" s="128"/>
      <c r="PB25" s="128"/>
      <c r="PC25" s="128"/>
      <c r="PD25" s="128"/>
      <c r="PE25" s="128"/>
      <c r="PF25" s="128"/>
      <c r="PG25" s="128"/>
      <c r="PH25" s="128"/>
      <c r="PI25" s="128"/>
      <c r="PJ25" s="128"/>
      <c r="PK25" s="128"/>
      <c r="PL25" s="128"/>
      <c r="PM25" s="128"/>
      <c r="PN25" s="128"/>
      <c r="PO25" s="128"/>
      <c r="PP25" s="128"/>
      <c r="PQ25" s="128"/>
      <c r="PR25" s="128"/>
      <c r="PS25" s="128"/>
      <c r="PT25" s="128"/>
      <c r="PU25" s="128"/>
      <c r="PV25" s="128"/>
      <c r="PW25" s="128"/>
      <c r="PX25" s="128"/>
      <c r="PY25" s="128"/>
      <c r="PZ25" s="128"/>
      <c r="QA25" s="128"/>
      <c r="QB25" s="128"/>
      <c r="QC25" s="128"/>
      <c r="QD25" s="128"/>
      <c r="QE25" s="128"/>
      <c r="QF25" s="128"/>
      <c r="QG25" s="128"/>
      <c r="QH25" s="128"/>
      <c r="QI25" s="128"/>
      <c r="QJ25" s="128"/>
      <c r="QK25" s="128"/>
      <c r="QL25" s="128"/>
      <c r="QM25" s="128"/>
      <c r="QN25" s="128"/>
      <c r="QO25" s="128"/>
      <c r="QP25" s="128"/>
      <c r="QQ25" s="128"/>
      <c r="QR25" s="128"/>
      <c r="QS25" s="128"/>
      <c r="QT25" s="128"/>
      <c r="QU25" s="128"/>
      <c r="QV25" s="128"/>
      <c r="QW25" s="128"/>
      <c r="QX25" s="128"/>
      <c r="QY25" s="128"/>
      <c r="QZ25" s="128"/>
      <c r="RA25" s="128"/>
      <c r="RB25" s="128"/>
      <c r="RC25" s="128"/>
      <c r="RD25" s="128"/>
      <c r="RE25" s="128"/>
      <c r="RF25" s="128"/>
      <c r="RG25" s="128"/>
      <c r="RH25" s="128"/>
      <c r="RI25" s="128"/>
      <c r="RJ25" s="128"/>
      <c r="RK25" s="128"/>
      <c r="RL25" s="128"/>
      <c r="RM25" s="128"/>
      <c r="RN25" s="128"/>
      <c r="RO25" s="128"/>
      <c r="RP25" s="128"/>
      <c r="RQ25" s="128"/>
      <c r="RR25" s="128"/>
      <c r="RS25" s="128"/>
      <c r="RT25" s="128"/>
      <c r="RU25" s="128"/>
      <c r="RV25" s="128"/>
      <c r="RW25" s="128"/>
      <c r="RX25" s="128"/>
      <c r="RY25" s="128"/>
      <c r="RZ25" s="128"/>
      <c r="SA25" s="128"/>
      <c r="SB25" s="128"/>
      <c r="SC25" s="128"/>
      <c r="SD25" s="128"/>
      <c r="SE25" s="128"/>
      <c r="SF25" s="128"/>
      <c r="SG25" s="128"/>
      <c r="SH25" s="128"/>
      <c r="SI25" s="128"/>
      <c r="SJ25" s="128"/>
      <c r="SK25" s="128"/>
      <c r="SL25" s="128"/>
      <c r="SM25" s="128"/>
      <c r="SN25" s="128"/>
      <c r="SO25" s="128"/>
      <c r="SP25" s="128"/>
      <c r="SQ25" s="128"/>
      <c r="SR25" s="128"/>
      <c r="SS25" s="128"/>
      <c r="ST25" s="128"/>
      <c r="SU25" s="128"/>
      <c r="SV25" s="128"/>
      <c r="SW25" s="128"/>
      <c r="SX25" s="128"/>
      <c r="SY25" s="128"/>
      <c r="SZ25" s="128"/>
      <c r="TA25" s="128"/>
      <c r="TB25" s="128"/>
      <c r="TC25" s="128"/>
      <c r="TD25" s="128"/>
      <c r="TE25" s="128"/>
      <c r="TF25" s="128"/>
      <c r="TG25" s="128"/>
      <c r="TH25" s="128"/>
      <c r="TI25" s="128"/>
      <c r="TJ25" s="128"/>
      <c r="TK25" s="128"/>
      <c r="TL25" s="128"/>
      <c r="TM25" s="128"/>
      <c r="TN25" s="128"/>
      <c r="TO25" s="128"/>
      <c r="TP25" s="128"/>
      <c r="TQ25" s="128"/>
      <c r="TR25" s="128"/>
      <c r="TS25" s="128"/>
      <c r="TT25" s="128"/>
      <c r="TU25" s="128"/>
      <c r="TV25" s="128"/>
      <c r="TW25" s="128"/>
      <c r="TX25" s="128"/>
      <c r="TY25" s="128"/>
      <c r="TZ25" s="128"/>
      <c r="UA25" s="128"/>
      <c r="UB25" s="128"/>
      <c r="UC25" s="128"/>
      <c r="UD25" s="128"/>
      <c r="UE25" s="128"/>
      <c r="UF25" s="128"/>
      <c r="UG25" s="128"/>
      <c r="UH25" s="128"/>
      <c r="UI25" s="128"/>
      <c r="UJ25" s="128"/>
      <c r="UK25" s="128"/>
      <c r="UL25" s="128"/>
      <c r="UM25" s="128"/>
      <c r="UN25" s="128"/>
      <c r="UO25" s="128"/>
      <c r="UP25" s="128"/>
      <c r="UQ25" s="128"/>
      <c r="UR25" s="128"/>
      <c r="US25" s="128"/>
      <c r="UT25" s="128"/>
      <c r="UU25" s="128"/>
      <c r="UV25" s="128"/>
      <c r="UW25" s="128"/>
      <c r="UX25" s="128"/>
      <c r="UY25" s="128"/>
      <c r="UZ25" s="128"/>
      <c r="VA25" s="128"/>
      <c r="VB25" s="128"/>
      <c r="VC25" s="128"/>
      <c r="VD25" s="128"/>
      <c r="VE25" s="128"/>
      <c r="VF25" s="128"/>
      <c r="VG25" s="128"/>
      <c r="VH25" s="128"/>
      <c r="VI25" s="128"/>
      <c r="VJ25" s="128"/>
      <c r="VK25" s="128"/>
      <c r="VL25" s="128"/>
      <c r="VM25" s="128"/>
      <c r="VN25" s="128"/>
      <c r="VO25" s="128"/>
      <c r="VP25" s="128"/>
      <c r="VQ25" s="128"/>
      <c r="VR25" s="128"/>
      <c r="VS25" s="128"/>
      <c r="VT25" s="128"/>
      <c r="VU25" s="128"/>
      <c r="VV25" s="128"/>
      <c r="VW25" s="128"/>
      <c r="VX25" s="128"/>
      <c r="VY25" s="128"/>
      <c r="VZ25" s="128"/>
      <c r="WA25" s="128"/>
      <c r="WB25" s="128"/>
      <c r="WC25" s="128"/>
      <c r="WD25" s="128"/>
      <c r="WE25" s="128"/>
      <c r="WF25" s="128"/>
      <c r="WG25" s="128"/>
      <c r="WH25" s="128"/>
      <c r="WI25" s="128"/>
      <c r="WJ25" s="128"/>
      <c r="WK25" s="128"/>
      <c r="WL25" s="128"/>
      <c r="WM25" s="128"/>
      <c r="WN25" s="128"/>
      <c r="WO25" s="128"/>
      <c r="WP25" s="128"/>
      <c r="WQ25" s="128"/>
      <c r="WR25" s="128"/>
      <c r="WS25" s="128"/>
      <c r="WT25" s="128"/>
      <c r="WU25" s="128"/>
      <c r="WV25" s="128"/>
      <c r="WW25" s="128"/>
      <c r="WX25" s="128"/>
      <c r="WY25" s="128"/>
      <c r="WZ25" s="128"/>
      <c r="XA25" s="128"/>
      <c r="XB25" s="128"/>
      <c r="XC25" s="128"/>
      <c r="XD25" s="128"/>
      <c r="XE25" s="128"/>
      <c r="XF25" s="128"/>
      <c r="XG25" s="128"/>
      <c r="XH25" s="128"/>
      <c r="XI25" s="128"/>
      <c r="XJ25" s="128"/>
      <c r="XK25" s="128"/>
      <c r="XL25" s="128"/>
      <c r="XM25" s="128"/>
      <c r="XN25" s="128"/>
      <c r="XO25" s="128"/>
      <c r="XP25" s="128"/>
      <c r="XQ25" s="128"/>
      <c r="XR25" s="128"/>
      <c r="XS25" s="128"/>
      <c r="XT25" s="128"/>
      <c r="XU25" s="128"/>
      <c r="XV25" s="128"/>
      <c r="XW25" s="128"/>
      <c r="XX25" s="128"/>
      <c r="XY25" s="128"/>
      <c r="XZ25" s="128"/>
      <c r="YA25" s="128"/>
      <c r="YB25" s="128"/>
      <c r="YC25" s="128"/>
      <c r="YD25" s="128"/>
      <c r="YE25" s="128"/>
      <c r="YF25" s="128"/>
      <c r="YG25" s="128"/>
      <c r="YH25" s="128"/>
      <c r="YI25" s="128"/>
      <c r="YJ25" s="128"/>
      <c r="YK25" s="128"/>
      <c r="YL25" s="128"/>
      <c r="YM25" s="128"/>
      <c r="YN25" s="128"/>
      <c r="YO25" s="128"/>
      <c r="YP25" s="128"/>
      <c r="YQ25" s="128"/>
      <c r="YR25" s="128"/>
      <c r="YS25" s="128"/>
      <c r="YT25" s="128"/>
      <c r="YU25" s="128"/>
      <c r="YV25" s="128"/>
      <c r="YW25" s="128"/>
      <c r="YX25" s="128"/>
      <c r="YY25" s="128"/>
      <c r="YZ25" s="128"/>
      <c r="ZA25" s="128"/>
      <c r="ZB25" s="128"/>
      <c r="ZC25" s="128"/>
      <c r="ZD25" s="128"/>
      <c r="ZE25" s="128"/>
      <c r="ZF25" s="128"/>
      <c r="ZG25" s="128"/>
      <c r="ZH25" s="128"/>
      <c r="ZI25" s="128"/>
      <c r="ZJ25" s="128"/>
      <c r="ZK25" s="128"/>
      <c r="ZL25" s="128"/>
      <c r="ZM25" s="128"/>
      <c r="ZN25" s="128"/>
      <c r="ZO25" s="128"/>
      <c r="ZP25" s="128"/>
      <c r="ZQ25" s="128"/>
      <c r="ZR25" s="128"/>
      <c r="ZS25" s="128"/>
      <c r="ZT25" s="128"/>
      <c r="ZU25" s="128"/>
      <c r="ZV25" s="128"/>
      <c r="ZW25" s="128"/>
      <c r="ZX25" s="128"/>
      <c r="ZY25" s="128"/>
      <c r="ZZ25" s="128"/>
      <c r="AAA25" s="128"/>
      <c r="AAB25" s="128"/>
      <c r="AAC25" s="128"/>
      <c r="AAD25" s="128"/>
      <c r="AAE25" s="128"/>
      <c r="AAF25" s="128"/>
      <c r="AAG25" s="128"/>
      <c r="AAH25" s="128"/>
      <c r="AAI25" s="128"/>
      <c r="AAJ25" s="128"/>
      <c r="AAK25" s="128"/>
      <c r="AAL25" s="128"/>
      <c r="AAM25" s="128"/>
      <c r="AAN25" s="128"/>
      <c r="AAO25" s="128"/>
      <c r="AAP25" s="128"/>
      <c r="AAQ25" s="128"/>
      <c r="AAR25" s="128"/>
      <c r="AAS25" s="128"/>
      <c r="AAT25" s="128"/>
      <c r="AAU25" s="128"/>
      <c r="AAV25" s="128"/>
      <c r="AAW25" s="128"/>
      <c r="AAX25" s="128"/>
      <c r="AAY25" s="128"/>
      <c r="AAZ25" s="128"/>
      <c r="ABA25" s="128"/>
      <c r="ABB25" s="128"/>
      <c r="ABC25" s="128"/>
      <c r="ABD25" s="128"/>
      <c r="ABE25" s="128"/>
      <c r="ABF25" s="128"/>
      <c r="ABG25" s="128"/>
      <c r="ABH25" s="128"/>
      <c r="ABI25" s="128"/>
      <c r="ABJ25" s="128"/>
      <c r="ABK25" s="128"/>
      <c r="ABL25" s="128"/>
      <c r="ABM25" s="128"/>
      <c r="ABN25" s="128"/>
      <c r="ABO25" s="128"/>
      <c r="ABP25" s="128"/>
      <c r="ABQ25" s="128"/>
      <c r="ABR25" s="128"/>
      <c r="ABS25" s="128"/>
      <c r="ABT25" s="128"/>
      <c r="ABU25" s="128"/>
      <c r="ABV25" s="128"/>
      <c r="ABW25" s="128"/>
      <c r="ABX25" s="128"/>
      <c r="ABY25" s="128"/>
      <c r="ABZ25" s="128"/>
      <c r="ACA25" s="128"/>
      <c r="ACB25" s="128"/>
      <c r="ACC25" s="128"/>
      <c r="ACD25" s="128"/>
      <c r="ACE25" s="128"/>
      <c r="ACF25" s="128"/>
      <c r="ACG25" s="128"/>
      <c r="ACH25" s="128"/>
      <c r="ACI25" s="128"/>
      <c r="ACJ25" s="128"/>
      <c r="ACK25" s="128"/>
      <c r="ACL25" s="128"/>
      <c r="ACM25" s="128"/>
      <c r="ACN25" s="128"/>
      <c r="ACO25" s="128"/>
      <c r="ACP25" s="128"/>
      <c r="ACQ25" s="128"/>
      <c r="ACR25" s="128"/>
      <c r="ACS25" s="128"/>
      <c r="ACT25" s="128"/>
      <c r="ACU25" s="128"/>
      <c r="ACV25" s="128"/>
      <c r="ACW25" s="128"/>
      <c r="ACX25" s="128"/>
      <c r="ACY25" s="128"/>
      <c r="ACZ25" s="128"/>
      <c r="ADA25" s="128"/>
      <c r="ADB25" s="128"/>
      <c r="ADC25" s="128"/>
      <c r="ADD25" s="128"/>
      <c r="ADE25" s="128"/>
      <c r="ADF25" s="128"/>
      <c r="ADG25" s="128"/>
      <c r="ADH25" s="128"/>
      <c r="ADI25" s="128"/>
      <c r="ADJ25" s="128"/>
      <c r="ADK25" s="128"/>
      <c r="ADL25" s="128"/>
      <c r="ADM25" s="128"/>
      <c r="ADN25" s="128"/>
      <c r="ADO25" s="128"/>
      <c r="ADP25" s="128"/>
      <c r="ADQ25" s="128"/>
      <c r="ADR25" s="128"/>
      <c r="ADS25" s="128"/>
      <c r="ADT25" s="128"/>
      <c r="ADU25" s="128"/>
      <c r="ADV25" s="128"/>
      <c r="ADW25" s="128"/>
      <c r="ADX25" s="128"/>
      <c r="ADY25" s="128"/>
      <c r="ADZ25" s="128"/>
      <c r="AEA25" s="128"/>
      <c r="AEB25" s="128"/>
      <c r="AEC25" s="128"/>
      <c r="AED25" s="128"/>
      <c r="AEE25" s="128"/>
      <c r="AEF25" s="128"/>
      <c r="AEG25" s="128"/>
      <c r="AEH25" s="128"/>
      <c r="AEI25" s="128"/>
      <c r="AEJ25" s="128"/>
      <c r="AEK25" s="128"/>
      <c r="AEL25" s="128"/>
      <c r="AEM25" s="128"/>
      <c r="AEN25" s="128"/>
      <c r="AEO25" s="128"/>
      <c r="AEP25" s="128"/>
      <c r="AEQ25" s="128"/>
      <c r="AER25" s="128"/>
      <c r="AES25" s="128"/>
      <c r="AET25" s="128"/>
      <c r="AEU25" s="128"/>
      <c r="AEV25" s="128"/>
      <c r="AEW25" s="128"/>
      <c r="AEX25" s="128"/>
      <c r="AEY25" s="128"/>
      <c r="AEZ25" s="128"/>
      <c r="AFA25" s="128"/>
      <c r="AFB25" s="128"/>
      <c r="AFC25" s="128"/>
      <c r="AFD25" s="128"/>
      <c r="AFE25" s="128"/>
      <c r="AFF25" s="128"/>
      <c r="AFG25" s="128"/>
      <c r="AFH25" s="128"/>
      <c r="AFI25" s="128"/>
      <c r="AFJ25" s="128"/>
      <c r="AFK25" s="128"/>
      <c r="AFL25" s="128"/>
      <c r="AFM25" s="128"/>
      <c r="AFN25" s="128"/>
      <c r="AFO25" s="128"/>
      <c r="AFP25" s="128"/>
      <c r="AFQ25" s="128"/>
      <c r="AFR25" s="128"/>
      <c r="AFS25" s="128"/>
      <c r="AFT25" s="128"/>
      <c r="AFU25" s="128"/>
      <c r="AFV25" s="128"/>
      <c r="AFW25" s="128"/>
      <c r="AFX25" s="128"/>
      <c r="AFY25" s="128"/>
      <c r="AFZ25" s="128"/>
      <c r="AGA25" s="128"/>
      <c r="AGB25" s="128"/>
      <c r="AGC25" s="128"/>
      <c r="AGD25" s="128"/>
      <c r="AGE25" s="128"/>
      <c r="AGF25" s="128"/>
      <c r="AGG25" s="128"/>
      <c r="AGH25" s="128"/>
      <c r="AGI25" s="128"/>
      <c r="AGJ25" s="128"/>
      <c r="AGK25" s="128"/>
      <c r="AGL25" s="128"/>
      <c r="AGM25" s="128"/>
      <c r="AGN25" s="128"/>
      <c r="AGO25" s="128"/>
      <c r="AGP25" s="128"/>
      <c r="AGQ25" s="128"/>
      <c r="AGR25" s="128"/>
      <c r="AGS25" s="128"/>
      <c r="AGT25" s="128"/>
      <c r="AGU25" s="128"/>
      <c r="AGV25" s="128"/>
      <c r="AGW25" s="128"/>
      <c r="AGX25" s="128"/>
      <c r="AGY25" s="128"/>
      <c r="AGZ25" s="128"/>
      <c r="AHA25" s="128"/>
      <c r="AHB25" s="128"/>
      <c r="AHC25" s="128"/>
      <c r="AHD25" s="128"/>
      <c r="AHE25" s="128"/>
      <c r="AHF25" s="128"/>
      <c r="AHG25" s="128"/>
      <c r="AHH25" s="128"/>
      <c r="AHI25" s="128"/>
      <c r="AHJ25" s="128"/>
      <c r="AHK25" s="128"/>
      <c r="AHL25" s="128"/>
      <c r="AHM25" s="128"/>
      <c r="AHN25" s="128"/>
      <c r="AHO25" s="128"/>
      <c r="AHP25" s="128"/>
      <c r="AHQ25" s="128"/>
      <c r="AHR25" s="128"/>
      <c r="AHS25" s="128"/>
      <c r="AHT25" s="128"/>
      <c r="AHU25" s="128"/>
      <c r="AHV25" s="128"/>
      <c r="AHW25" s="128"/>
      <c r="AHX25" s="128"/>
      <c r="AHY25" s="128"/>
      <c r="AHZ25" s="128"/>
      <c r="AIA25" s="128"/>
      <c r="AIB25" s="128"/>
      <c r="AIC25" s="128"/>
      <c r="AID25" s="128"/>
      <c r="AIE25" s="128"/>
      <c r="AIF25" s="128"/>
      <c r="AIG25" s="128"/>
      <c r="AIH25" s="128"/>
      <c r="AII25" s="128"/>
      <c r="AIJ25" s="128"/>
      <c r="AIK25" s="128"/>
      <c r="AIL25" s="128"/>
      <c r="AIM25" s="128"/>
      <c r="AIN25" s="128"/>
      <c r="AIO25" s="128"/>
      <c r="AIP25" s="128"/>
      <c r="AIQ25" s="128"/>
      <c r="AIR25" s="128"/>
      <c r="AIS25" s="128"/>
      <c r="AIT25" s="128"/>
      <c r="AIU25" s="128"/>
      <c r="AIV25" s="128"/>
      <c r="AIW25" s="128"/>
      <c r="AIX25" s="128"/>
      <c r="AIY25" s="128"/>
      <c r="AIZ25" s="128"/>
      <c r="AJA25" s="128"/>
      <c r="AJB25" s="128"/>
      <c r="AJC25" s="128"/>
      <c r="AJD25" s="128"/>
      <c r="AJE25" s="128"/>
      <c r="AJF25" s="128"/>
      <c r="AJG25" s="128"/>
      <c r="AJH25" s="128"/>
      <c r="AJI25" s="128"/>
      <c r="AJJ25" s="128"/>
      <c r="AJK25" s="128"/>
      <c r="AJL25" s="128"/>
      <c r="AJM25" s="128"/>
      <c r="AJN25" s="128"/>
      <c r="AJO25" s="128"/>
      <c r="AJP25" s="128"/>
      <c r="AJQ25" s="128"/>
      <c r="AJR25" s="128"/>
      <c r="AJS25" s="128"/>
      <c r="AJT25" s="128"/>
      <c r="AJU25" s="128"/>
      <c r="AJV25" s="128"/>
      <c r="AJW25" s="128"/>
      <c r="AJX25" s="128"/>
      <c r="AJY25" s="128"/>
      <c r="AJZ25" s="128"/>
      <c r="AKA25" s="128"/>
      <c r="AKB25" s="128"/>
      <c r="AKC25" s="128"/>
      <c r="AKD25" s="128"/>
      <c r="AKE25" s="128"/>
      <c r="AKF25" s="128"/>
      <c r="AKG25" s="128"/>
      <c r="AKH25" s="128"/>
      <c r="AKI25" s="128"/>
      <c r="AKJ25" s="128"/>
      <c r="AKK25" s="128"/>
      <c r="AKL25" s="128"/>
      <c r="AKM25" s="128"/>
      <c r="AKN25" s="128"/>
      <c r="AKO25" s="128"/>
      <c r="AKP25" s="128"/>
      <c r="AKQ25" s="128"/>
      <c r="AKR25" s="128"/>
      <c r="AKS25" s="128"/>
      <c r="AKT25" s="128"/>
      <c r="AKU25" s="128"/>
      <c r="AKV25" s="128"/>
      <c r="AKW25" s="128"/>
      <c r="AKX25" s="128"/>
      <c r="AKY25" s="128"/>
      <c r="AKZ25" s="128"/>
      <c r="ALA25" s="128"/>
      <c r="ALB25" s="128"/>
      <c r="ALC25" s="128"/>
      <c r="ALD25" s="128"/>
      <c r="ALE25" s="128"/>
      <c r="ALF25" s="128"/>
      <c r="ALG25" s="128"/>
      <c r="ALH25" s="128"/>
      <c r="ALI25" s="128"/>
      <c r="ALJ25" s="128"/>
      <c r="ALK25" s="128"/>
      <c r="ALL25" s="128"/>
      <c r="ALM25" s="128"/>
      <c r="ALN25" s="128"/>
      <c r="ALO25" s="128"/>
      <c r="ALP25" s="128"/>
      <c r="ALQ25" s="128"/>
      <c r="ALR25" s="128"/>
      <c r="ALS25" s="128"/>
      <c r="ALT25" s="128"/>
      <c r="ALU25" s="128"/>
      <c r="ALV25" s="128"/>
      <c r="ALW25" s="128"/>
      <c r="ALX25" s="128"/>
      <c r="ALY25" s="128"/>
      <c r="ALZ25" s="128"/>
      <c r="AMA25" s="128"/>
      <c r="AMB25" s="128"/>
      <c r="AMC25" s="128"/>
      <c r="AMD25" s="128"/>
      <c r="AME25" s="128"/>
      <c r="AMF25" s="128"/>
      <c r="AMG25" s="128"/>
      <c r="AMH25" s="128"/>
      <c r="AMI25" s="128"/>
      <c r="AMJ25" s="128"/>
      <c r="AMK25" s="128"/>
    </row>
    <row r="26" spans="1:1025" s="129" customFormat="1" x14ac:dyDescent="0.25">
      <c r="A26" s="291" t="s">
        <v>13</v>
      </c>
      <c r="B26" s="292" t="s">
        <v>429</v>
      </c>
      <c r="C26" s="130" t="s">
        <v>7</v>
      </c>
      <c r="D26" s="130" t="s">
        <v>7</v>
      </c>
      <c r="E26" s="137" t="s">
        <v>7</v>
      </c>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c r="EN26" s="128"/>
      <c r="EO26" s="128"/>
      <c r="EP26" s="128"/>
      <c r="EQ26" s="128"/>
      <c r="ER26" s="128"/>
      <c r="ES26" s="128"/>
      <c r="ET26" s="128"/>
      <c r="EU26" s="128"/>
      <c r="EV26" s="128"/>
      <c r="EW26" s="128"/>
      <c r="EX26" s="128"/>
      <c r="EY26" s="128"/>
      <c r="EZ26" s="128"/>
      <c r="FA26" s="128"/>
      <c r="FB26" s="128"/>
      <c r="FC26" s="128"/>
      <c r="FD26" s="128"/>
      <c r="FE26" s="128"/>
      <c r="FF26" s="128"/>
      <c r="FG26" s="128"/>
      <c r="FH26" s="128"/>
      <c r="FI26" s="128"/>
      <c r="FJ26" s="128"/>
      <c r="FK26" s="128"/>
      <c r="FL26" s="128"/>
      <c r="FM26" s="128"/>
      <c r="FN26" s="128"/>
      <c r="FO26" s="128"/>
      <c r="FP26" s="128"/>
      <c r="FQ26" s="128"/>
      <c r="FR26" s="128"/>
      <c r="FS26" s="128"/>
      <c r="FT26" s="128"/>
      <c r="FU26" s="128"/>
      <c r="FV26" s="128"/>
      <c r="FW26" s="128"/>
      <c r="FX26" s="128"/>
      <c r="FY26" s="128"/>
      <c r="FZ26" s="128"/>
      <c r="GA26" s="128"/>
      <c r="GB26" s="128"/>
      <c r="GC26" s="128"/>
      <c r="GD26" s="128"/>
      <c r="GE26" s="128"/>
      <c r="GF26" s="128"/>
      <c r="GG26" s="128"/>
      <c r="GH26" s="128"/>
      <c r="GI26" s="128"/>
      <c r="GJ26" s="128"/>
      <c r="GK26" s="128"/>
      <c r="GL26" s="128"/>
      <c r="GM26" s="128"/>
      <c r="GN26" s="128"/>
      <c r="GO26" s="128"/>
      <c r="GP26" s="128"/>
      <c r="GQ26" s="128"/>
      <c r="GR26" s="128"/>
      <c r="GS26" s="128"/>
      <c r="GT26" s="128"/>
      <c r="GU26" s="128"/>
      <c r="GV26" s="128"/>
      <c r="GW26" s="128"/>
      <c r="GX26" s="128"/>
      <c r="GY26" s="128"/>
      <c r="GZ26" s="128"/>
      <c r="HA26" s="128"/>
      <c r="HB26" s="128"/>
      <c r="HC26" s="128"/>
      <c r="HD26" s="128"/>
      <c r="HE26" s="128"/>
      <c r="HF26" s="128"/>
      <c r="HG26" s="128"/>
      <c r="HH26" s="128"/>
      <c r="HI26" s="128"/>
      <c r="HJ26" s="128"/>
      <c r="HK26" s="128"/>
      <c r="HL26" s="128"/>
      <c r="HM26" s="128"/>
      <c r="HN26" s="128"/>
      <c r="HO26" s="128"/>
      <c r="HP26" s="128"/>
      <c r="HQ26" s="128"/>
      <c r="HR26" s="128"/>
      <c r="HS26" s="128"/>
      <c r="HT26" s="128"/>
      <c r="HU26" s="128"/>
      <c r="HV26" s="128"/>
      <c r="HW26" s="128"/>
      <c r="HX26" s="128"/>
      <c r="HY26" s="128"/>
      <c r="HZ26" s="128"/>
      <c r="IA26" s="128"/>
      <c r="IB26" s="128"/>
      <c r="IC26" s="128"/>
      <c r="ID26" s="128"/>
      <c r="IE26" s="128"/>
      <c r="IF26" s="128"/>
      <c r="IG26" s="128"/>
      <c r="IH26" s="128"/>
      <c r="II26" s="128"/>
      <c r="IJ26" s="128"/>
      <c r="IK26" s="128"/>
      <c r="IL26" s="128"/>
      <c r="IM26" s="128"/>
      <c r="IN26" s="128"/>
      <c r="IO26" s="128"/>
      <c r="IP26" s="128"/>
      <c r="IQ26" s="128"/>
      <c r="IR26" s="128"/>
      <c r="IS26" s="128"/>
      <c r="IT26" s="128"/>
      <c r="IU26" s="128"/>
      <c r="IV26" s="128"/>
      <c r="IW26" s="128"/>
      <c r="IX26" s="128"/>
      <c r="IY26" s="128"/>
      <c r="IZ26" s="128"/>
      <c r="JA26" s="128"/>
      <c r="JB26" s="128"/>
      <c r="JC26" s="128"/>
      <c r="JD26" s="128"/>
      <c r="JE26" s="128"/>
      <c r="JF26" s="128"/>
      <c r="JG26" s="128"/>
      <c r="JH26" s="128"/>
      <c r="JI26" s="128"/>
      <c r="JJ26" s="128"/>
      <c r="JK26" s="128"/>
      <c r="JL26" s="128"/>
      <c r="JM26" s="128"/>
      <c r="JN26" s="128"/>
      <c r="JO26" s="128"/>
      <c r="JP26" s="128"/>
      <c r="JQ26" s="128"/>
      <c r="JR26" s="128"/>
      <c r="JS26" s="128"/>
      <c r="JT26" s="128"/>
      <c r="JU26" s="128"/>
      <c r="JV26" s="128"/>
      <c r="JW26" s="128"/>
      <c r="JX26" s="128"/>
      <c r="JY26" s="128"/>
      <c r="JZ26" s="128"/>
      <c r="KA26" s="128"/>
      <c r="KB26" s="128"/>
      <c r="KC26" s="128"/>
      <c r="KD26" s="128"/>
      <c r="KE26" s="128"/>
      <c r="KF26" s="128"/>
      <c r="KG26" s="128"/>
      <c r="KH26" s="128"/>
      <c r="KI26" s="128"/>
      <c r="KJ26" s="128"/>
      <c r="KK26" s="128"/>
      <c r="KL26" s="128"/>
      <c r="KM26" s="128"/>
      <c r="KN26" s="128"/>
      <c r="KO26" s="128"/>
      <c r="KP26" s="128"/>
      <c r="KQ26" s="128"/>
      <c r="KR26" s="128"/>
      <c r="KS26" s="128"/>
      <c r="KT26" s="128"/>
      <c r="KU26" s="128"/>
      <c r="KV26" s="128"/>
      <c r="KW26" s="128"/>
      <c r="KX26" s="128"/>
      <c r="KY26" s="128"/>
      <c r="KZ26" s="128"/>
      <c r="LA26" s="128"/>
      <c r="LB26" s="128"/>
      <c r="LC26" s="128"/>
      <c r="LD26" s="128"/>
      <c r="LE26" s="128"/>
      <c r="LF26" s="128"/>
      <c r="LG26" s="128"/>
      <c r="LH26" s="128"/>
      <c r="LI26" s="128"/>
      <c r="LJ26" s="128"/>
      <c r="LK26" s="128"/>
      <c r="LL26" s="128"/>
      <c r="LM26" s="128"/>
      <c r="LN26" s="128"/>
      <c r="LO26" s="128"/>
      <c r="LP26" s="128"/>
      <c r="LQ26" s="128"/>
      <c r="LR26" s="128"/>
      <c r="LS26" s="128"/>
      <c r="LT26" s="128"/>
      <c r="LU26" s="128"/>
      <c r="LV26" s="128"/>
      <c r="LW26" s="128"/>
      <c r="LX26" s="128"/>
      <c r="LY26" s="128"/>
      <c r="LZ26" s="128"/>
      <c r="MA26" s="128"/>
      <c r="MB26" s="128"/>
      <c r="MC26" s="128"/>
      <c r="MD26" s="128"/>
      <c r="ME26" s="128"/>
      <c r="MF26" s="128"/>
      <c r="MG26" s="128"/>
      <c r="MH26" s="128"/>
      <c r="MI26" s="128"/>
      <c r="MJ26" s="128"/>
      <c r="MK26" s="128"/>
      <c r="ML26" s="128"/>
      <c r="MM26" s="128"/>
      <c r="MN26" s="128"/>
      <c r="MO26" s="128"/>
      <c r="MP26" s="128"/>
      <c r="MQ26" s="128"/>
      <c r="MR26" s="128"/>
      <c r="MS26" s="128"/>
      <c r="MT26" s="128"/>
      <c r="MU26" s="128"/>
      <c r="MV26" s="128"/>
      <c r="MW26" s="128"/>
      <c r="MX26" s="128"/>
      <c r="MY26" s="128"/>
      <c r="MZ26" s="128"/>
      <c r="NA26" s="128"/>
      <c r="NB26" s="128"/>
      <c r="NC26" s="128"/>
      <c r="ND26" s="128"/>
      <c r="NE26" s="128"/>
      <c r="NF26" s="128"/>
      <c r="NG26" s="128"/>
      <c r="NH26" s="128"/>
      <c r="NI26" s="128"/>
      <c r="NJ26" s="128"/>
      <c r="NK26" s="128"/>
      <c r="NL26" s="128"/>
      <c r="NM26" s="128"/>
      <c r="NN26" s="128"/>
      <c r="NO26" s="128"/>
      <c r="NP26" s="128"/>
      <c r="NQ26" s="128"/>
      <c r="NR26" s="128"/>
      <c r="NS26" s="128"/>
      <c r="NT26" s="128"/>
      <c r="NU26" s="128"/>
      <c r="NV26" s="128"/>
      <c r="NW26" s="128"/>
      <c r="NX26" s="128"/>
      <c r="NY26" s="128"/>
      <c r="NZ26" s="128"/>
      <c r="OA26" s="128"/>
      <c r="OB26" s="128"/>
      <c r="OC26" s="128"/>
      <c r="OD26" s="128"/>
      <c r="OE26" s="128"/>
      <c r="OF26" s="128"/>
      <c r="OG26" s="128"/>
      <c r="OH26" s="128"/>
      <c r="OI26" s="128"/>
      <c r="OJ26" s="128"/>
      <c r="OK26" s="128"/>
      <c r="OL26" s="128"/>
      <c r="OM26" s="128"/>
      <c r="ON26" s="128"/>
      <c r="OO26" s="128"/>
      <c r="OP26" s="128"/>
      <c r="OQ26" s="128"/>
      <c r="OR26" s="128"/>
      <c r="OS26" s="128"/>
      <c r="OT26" s="128"/>
      <c r="OU26" s="128"/>
      <c r="OV26" s="128"/>
      <c r="OW26" s="128"/>
      <c r="OX26" s="128"/>
      <c r="OY26" s="128"/>
      <c r="OZ26" s="128"/>
      <c r="PA26" s="128"/>
      <c r="PB26" s="128"/>
      <c r="PC26" s="128"/>
      <c r="PD26" s="128"/>
      <c r="PE26" s="128"/>
      <c r="PF26" s="128"/>
      <c r="PG26" s="128"/>
      <c r="PH26" s="128"/>
      <c r="PI26" s="128"/>
      <c r="PJ26" s="128"/>
      <c r="PK26" s="128"/>
      <c r="PL26" s="128"/>
      <c r="PM26" s="128"/>
      <c r="PN26" s="128"/>
      <c r="PO26" s="128"/>
      <c r="PP26" s="128"/>
      <c r="PQ26" s="128"/>
      <c r="PR26" s="128"/>
      <c r="PS26" s="128"/>
      <c r="PT26" s="128"/>
      <c r="PU26" s="128"/>
      <c r="PV26" s="128"/>
      <c r="PW26" s="128"/>
      <c r="PX26" s="128"/>
      <c r="PY26" s="128"/>
      <c r="PZ26" s="128"/>
      <c r="QA26" s="128"/>
      <c r="QB26" s="128"/>
      <c r="QC26" s="128"/>
      <c r="QD26" s="128"/>
      <c r="QE26" s="128"/>
      <c r="QF26" s="128"/>
      <c r="QG26" s="128"/>
      <c r="QH26" s="128"/>
      <c r="QI26" s="128"/>
      <c r="QJ26" s="128"/>
      <c r="QK26" s="128"/>
      <c r="QL26" s="128"/>
      <c r="QM26" s="128"/>
      <c r="QN26" s="128"/>
      <c r="QO26" s="128"/>
      <c r="QP26" s="128"/>
      <c r="QQ26" s="128"/>
      <c r="QR26" s="128"/>
      <c r="QS26" s="128"/>
      <c r="QT26" s="128"/>
      <c r="QU26" s="128"/>
      <c r="QV26" s="128"/>
      <c r="QW26" s="128"/>
      <c r="QX26" s="128"/>
      <c r="QY26" s="128"/>
      <c r="QZ26" s="128"/>
      <c r="RA26" s="128"/>
      <c r="RB26" s="128"/>
      <c r="RC26" s="128"/>
      <c r="RD26" s="128"/>
      <c r="RE26" s="128"/>
      <c r="RF26" s="128"/>
      <c r="RG26" s="128"/>
      <c r="RH26" s="128"/>
      <c r="RI26" s="128"/>
      <c r="RJ26" s="128"/>
      <c r="RK26" s="128"/>
      <c r="RL26" s="128"/>
      <c r="RM26" s="128"/>
      <c r="RN26" s="128"/>
      <c r="RO26" s="128"/>
      <c r="RP26" s="128"/>
      <c r="RQ26" s="128"/>
      <c r="RR26" s="128"/>
      <c r="RS26" s="128"/>
      <c r="RT26" s="128"/>
      <c r="RU26" s="128"/>
      <c r="RV26" s="128"/>
      <c r="RW26" s="128"/>
      <c r="RX26" s="128"/>
      <c r="RY26" s="128"/>
      <c r="RZ26" s="128"/>
      <c r="SA26" s="128"/>
      <c r="SB26" s="128"/>
      <c r="SC26" s="128"/>
      <c r="SD26" s="128"/>
      <c r="SE26" s="128"/>
      <c r="SF26" s="128"/>
      <c r="SG26" s="128"/>
      <c r="SH26" s="128"/>
      <c r="SI26" s="128"/>
      <c r="SJ26" s="128"/>
      <c r="SK26" s="128"/>
      <c r="SL26" s="128"/>
      <c r="SM26" s="128"/>
      <c r="SN26" s="128"/>
      <c r="SO26" s="128"/>
      <c r="SP26" s="128"/>
      <c r="SQ26" s="128"/>
      <c r="SR26" s="128"/>
      <c r="SS26" s="128"/>
      <c r="ST26" s="128"/>
      <c r="SU26" s="128"/>
      <c r="SV26" s="128"/>
      <c r="SW26" s="128"/>
      <c r="SX26" s="128"/>
      <c r="SY26" s="128"/>
      <c r="SZ26" s="128"/>
      <c r="TA26" s="128"/>
      <c r="TB26" s="128"/>
      <c r="TC26" s="128"/>
      <c r="TD26" s="128"/>
      <c r="TE26" s="128"/>
      <c r="TF26" s="128"/>
      <c r="TG26" s="128"/>
      <c r="TH26" s="128"/>
      <c r="TI26" s="128"/>
      <c r="TJ26" s="128"/>
      <c r="TK26" s="128"/>
      <c r="TL26" s="128"/>
      <c r="TM26" s="128"/>
      <c r="TN26" s="128"/>
      <c r="TO26" s="128"/>
      <c r="TP26" s="128"/>
      <c r="TQ26" s="128"/>
      <c r="TR26" s="128"/>
      <c r="TS26" s="128"/>
      <c r="TT26" s="128"/>
      <c r="TU26" s="128"/>
      <c r="TV26" s="128"/>
      <c r="TW26" s="128"/>
      <c r="TX26" s="128"/>
      <c r="TY26" s="128"/>
      <c r="TZ26" s="128"/>
      <c r="UA26" s="128"/>
      <c r="UB26" s="128"/>
      <c r="UC26" s="128"/>
      <c r="UD26" s="128"/>
      <c r="UE26" s="128"/>
      <c r="UF26" s="128"/>
      <c r="UG26" s="128"/>
      <c r="UH26" s="128"/>
      <c r="UI26" s="128"/>
      <c r="UJ26" s="128"/>
      <c r="UK26" s="128"/>
      <c r="UL26" s="128"/>
      <c r="UM26" s="128"/>
      <c r="UN26" s="128"/>
      <c r="UO26" s="128"/>
      <c r="UP26" s="128"/>
      <c r="UQ26" s="128"/>
      <c r="UR26" s="128"/>
      <c r="US26" s="128"/>
      <c r="UT26" s="128"/>
      <c r="UU26" s="128"/>
      <c r="UV26" s="128"/>
      <c r="UW26" s="128"/>
      <c r="UX26" s="128"/>
      <c r="UY26" s="128"/>
      <c r="UZ26" s="128"/>
      <c r="VA26" s="128"/>
      <c r="VB26" s="128"/>
      <c r="VC26" s="128"/>
      <c r="VD26" s="128"/>
      <c r="VE26" s="128"/>
      <c r="VF26" s="128"/>
      <c r="VG26" s="128"/>
      <c r="VH26" s="128"/>
      <c r="VI26" s="128"/>
      <c r="VJ26" s="128"/>
      <c r="VK26" s="128"/>
      <c r="VL26" s="128"/>
      <c r="VM26" s="128"/>
      <c r="VN26" s="128"/>
      <c r="VO26" s="128"/>
      <c r="VP26" s="128"/>
      <c r="VQ26" s="128"/>
      <c r="VR26" s="128"/>
      <c r="VS26" s="128"/>
      <c r="VT26" s="128"/>
      <c r="VU26" s="128"/>
      <c r="VV26" s="128"/>
      <c r="VW26" s="128"/>
      <c r="VX26" s="128"/>
      <c r="VY26" s="128"/>
      <c r="VZ26" s="128"/>
      <c r="WA26" s="128"/>
      <c r="WB26" s="128"/>
      <c r="WC26" s="128"/>
      <c r="WD26" s="128"/>
      <c r="WE26" s="128"/>
      <c r="WF26" s="128"/>
      <c r="WG26" s="128"/>
      <c r="WH26" s="128"/>
      <c r="WI26" s="128"/>
      <c r="WJ26" s="128"/>
      <c r="WK26" s="128"/>
      <c r="WL26" s="128"/>
      <c r="WM26" s="128"/>
      <c r="WN26" s="128"/>
      <c r="WO26" s="128"/>
      <c r="WP26" s="128"/>
      <c r="WQ26" s="128"/>
      <c r="WR26" s="128"/>
      <c r="WS26" s="128"/>
      <c r="WT26" s="128"/>
      <c r="WU26" s="128"/>
      <c r="WV26" s="128"/>
      <c r="WW26" s="128"/>
      <c r="WX26" s="128"/>
      <c r="WY26" s="128"/>
      <c r="WZ26" s="128"/>
      <c r="XA26" s="128"/>
      <c r="XB26" s="128"/>
      <c r="XC26" s="128"/>
      <c r="XD26" s="128"/>
      <c r="XE26" s="128"/>
      <c r="XF26" s="128"/>
      <c r="XG26" s="128"/>
      <c r="XH26" s="128"/>
      <c r="XI26" s="128"/>
      <c r="XJ26" s="128"/>
      <c r="XK26" s="128"/>
      <c r="XL26" s="128"/>
      <c r="XM26" s="128"/>
      <c r="XN26" s="128"/>
      <c r="XO26" s="128"/>
      <c r="XP26" s="128"/>
      <c r="XQ26" s="128"/>
      <c r="XR26" s="128"/>
      <c r="XS26" s="128"/>
      <c r="XT26" s="128"/>
      <c r="XU26" s="128"/>
      <c r="XV26" s="128"/>
      <c r="XW26" s="128"/>
      <c r="XX26" s="128"/>
      <c r="XY26" s="128"/>
      <c r="XZ26" s="128"/>
      <c r="YA26" s="128"/>
      <c r="YB26" s="128"/>
      <c r="YC26" s="128"/>
      <c r="YD26" s="128"/>
      <c r="YE26" s="128"/>
      <c r="YF26" s="128"/>
      <c r="YG26" s="128"/>
      <c r="YH26" s="128"/>
      <c r="YI26" s="128"/>
      <c r="YJ26" s="128"/>
      <c r="YK26" s="128"/>
      <c r="YL26" s="128"/>
      <c r="YM26" s="128"/>
      <c r="YN26" s="128"/>
      <c r="YO26" s="128"/>
      <c r="YP26" s="128"/>
      <c r="YQ26" s="128"/>
      <c r="YR26" s="128"/>
      <c r="YS26" s="128"/>
      <c r="YT26" s="128"/>
      <c r="YU26" s="128"/>
      <c r="YV26" s="128"/>
      <c r="YW26" s="128"/>
      <c r="YX26" s="128"/>
      <c r="YY26" s="128"/>
      <c r="YZ26" s="128"/>
      <c r="ZA26" s="128"/>
      <c r="ZB26" s="128"/>
      <c r="ZC26" s="128"/>
      <c r="ZD26" s="128"/>
      <c r="ZE26" s="128"/>
      <c r="ZF26" s="128"/>
      <c r="ZG26" s="128"/>
      <c r="ZH26" s="128"/>
      <c r="ZI26" s="128"/>
      <c r="ZJ26" s="128"/>
      <c r="ZK26" s="128"/>
      <c r="ZL26" s="128"/>
      <c r="ZM26" s="128"/>
      <c r="ZN26" s="128"/>
      <c r="ZO26" s="128"/>
      <c r="ZP26" s="128"/>
      <c r="ZQ26" s="128"/>
      <c r="ZR26" s="128"/>
      <c r="ZS26" s="128"/>
      <c r="ZT26" s="128"/>
      <c r="ZU26" s="128"/>
      <c r="ZV26" s="128"/>
      <c r="ZW26" s="128"/>
      <c r="ZX26" s="128"/>
      <c r="ZY26" s="128"/>
      <c r="ZZ26" s="128"/>
      <c r="AAA26" s="128"/>
      <c r="AAB26" s="128"/>
      <c r="AAC26" s="128"/>
      <c r="AAD26" s="128"/>
      <c r="AAE26" s="128"/>
      <c r="AAF26" s="128"/>
      <c r="AAG26" s="128"/>
      <c r="AAH26" s="128"/>
      <c r="AAI26" s="128"/>
      <c r="AAJ26" s="128"/>
      <c r="AAK26" s="128"/>
      <c r="AAL26" s="128"/>
      <c r="AAM26" s="128"/>
      <c r="AAN26" s="128"/>
      <c r="AAO26" s="128"/>
      <c r="AAP26" s="128"/>
      <c r="AAQ26" s="128"/>
      <c r="AAR26" s="128"/>
      <c r="AAS26" s="128"/>
      <c r="AAT26" s="128"/>
      <c r="AAU26" s="128"/>
      <c r="AAV26" s="128"/>
      <c r="AAW26" s="128"/>
      <c r="AAX26" s="128"/>
      <c r="AAY26" s="128"/>
      <c r="AAZ26" s="128"/>
      <c r="ABA26" s="128"/>
      <c r="ABB26" s="128"/>
      <c r="ABC26" s="128"/>
      <c r="ABD26" s="128"/>
      <c r="ABE26" s="128"/>
      <c r="ABF26" s="128"/>
      <c r="ABG26" s="128"/>
      <c r="ABH26" s="128"/>
      <c r="ABI26" s="128"/>
      <c r="ABJ26" s="128"/>
      <c r="ABK26" s="128"/>
      <c r="ABL26" s="128"/>
      <c r="ABM26" s="128"/>
      <c r="ABN26" s="128"/>
      <c r="ABO26" s="128"/>
      <c r="ABP26" s="128"/>
      <c r="ABQ26" s="128"/>
      <c r="ABR26" s="128"/>
      <c r="ABS26" s="128"/>
      <c r="ABT26" s="128"/>
      <c r="ABU26" s="128"/>
      <c r="ABV26" s="128"/>
      <c r="ABW26" s="128"/>
      <c r="ABX26" s="128"/>
      <c r="ABY26" s="128"/>
      <c r="ABZ26" s="128"/>
      <c r="ACA26" s="128"/>
      <c r="ACB26" s="128"/>
      <c r="ACC26" s="128"/>
      <c r="ACD26" s="128"/>
      <c r="ACE26" s="128"/>
      <c r="ACF26" s="128"/>
      <c r="ACG26" s="128"/>
      <c r="ACH26" s="128"/>
      <c r="ACI26" s="128"/>
      <c r="ACJ26" s="128"/>
      <c r="ACK26" s="128"/>
      <c r="ACL26" s="128"/>
      <c r="ACM26" s="128"/>
      <c r="ACN26" s="128"/>
      <c r="ACO26" s="128"/>
      <c r="ACP26" s="128"/>
      <c r="ACQ26" s="128"/>
      <c r="ACR26" s="128"/>
      <c r="ACS26" s="128"/>
      <c r="ACT26" s="128"/>
      <c r="ACU26" s="128"/>
      <c r="ACV26" s="128"/>
      <c r="ACW26" s="128"/>
      <c r="ACX26" s="128"/>
      <c r="ACY26" s="128"/>
      <c r="ACZ26" s="128"/>
      <c r="ADA26" s="128"/>
      <c r="ADB26" s="128"/>
      <c r="ADC26" s="128"/>
      <c r="ADD26" s="128"/>
      <c r="ADE26" s="128"/>
      <c r="ADF26" s="128"/>
      <c r="ADG26" s="128"/>
      <c r="ADH26" s="128"/>
      <c r="ADI26" s="128"/>
      <c r="ADJ26" s="128"/>
      <c r="ADK26" s="128"/>
      <c r="ADL26" s="128"/>
      <c r="ADM26" s="128"/>
      <c r="ADN26" s="128"/>
      <c r="ADO26" s="128"/>
      <c r="ADP26" s="128"/>
      <c r="ADQ26" s="128"/>
      <c r="ADR26" s="128"/>
      <c r="ADS26" s="128"/>
      <c r="ADT26" s="128"/>
      <c r="ADU26" s="128"/>
      <c r="ADV26" s="128"/>
      <c r="ADW26" s="128"/>
      <c r="ADX26" s="128"/>
      <c r="ADY26" s="128"/>
      <c r="ADZ26" s="128"/>
      <c r="AEA26" s="128"/>
      <c r="AEB26" s="128"/>
      <c r="AEC26" s="128"/>
      <c r="AED26" s="128"/>
      <c r="AEE26" s="128"/>
      <c r="AEF26" s="128"/>
      <c r="AEG26" s="128"/>
      <c r="AEH26" s="128"/>
      <c r="AEI26" s="128"/>
      <c r="AEJ26" s="128"/>
      <c r="AEK26" s="128"/>
      <c r="AEL26" s="128"/>
      <c r="AEM26" s="128"/>
      <c r="AEN26" s="128"/>
      <c r="AEO26" s="128"/>
      <c r="AEP26" s="128"/>
      <c r="AEQ26" s="128"/>
      <c r="AER26" s="128"/>
      <c r="AES26" s="128"/>
      <c r="AET26" s="128"/>
      <c r="AEU26" s="128"/>
      <c r="AEV26" s="128"/>
      <c r="AEW26" s="128"/>
      <c r="AEX26" s="128"/>
      <c r="AEY26" s="128"/>
      <c r="AEZ26" s="128"/>
      <c r="AFA26" s="128"/>
      <c r="AFB26" s="128"/>
      <c r="AFC26" s="128"/>
      <c r="AFD26" s="128"/>
      <c r="AFE26" s="128"/>
      <c r="AFF26" s="128"/>
      <c r="AFG26" s="128"/>
      <c r="AFH26" s="128"/>
      <c r="AFI26" s="128"/>
      <c r="AFJ26" s="128"/>
      <c r="AFK26" s="128"/>
      <c r="AFL26" s="128"/>
      <c r="AFM26" s="128"/>
      <c r="AFN26" s="128"/>
      <c r="AFO26" s="128"/>
      <c r="AFP26" s="128"/>
      <c r="AFQ26" s="128"/>
      <c r="AFR26" s="128"/>
      <c r="AFS26" s="128"/>
      <c r="AFT26" s="128"/>
      <c r="AFU26" s="128"/>
      <c r="AFV26" s="128"/>
      <c r="AFW26" s="128"/>
      <c r="AFX26" s="128"/>
      <c r="AFY26" s="128"/>
      <c r="AFZ26" s="128"/>
      <c r="AGA26" s="128"/>
      <c r="AGB26" s="128"/>
      <c r="AGC26" s="128"/>
      <c r="AGD26" s="128"/>
      <c r="AGE26" s="128"/>
      <c r="AGF26" s="128"/>
      <c r="AGG26" s="128"/>
      <c r="AGH26" s="128"/>
      <c r="AGI26" s="128"/>
      <c r="AGJ26" s="128"/>
      <c r="AGK26" s="128"/>
      <c r="AGL26" s="128"/>
      <c r="AGM26" s="128"/>
      <c r="AGN26" s="128"/>
      <c r="AGO26" s="128"/>
      <c r="AGP26" s="128"/>
      <c r="AGQ26" s="128"/>
      <c r="AGR26" s="128"/>
      <c r="AGS26" s="128"/>
      <c r="AGT26" s="128"/>
      <c r="AGU26" s="128"/>
      <c r="AGV26" s="128"/>
      <c r="AGW26" s="128"/>
      <c r="AGX26" s="128"/>
      <c r="AGY26" s="128"/>
      <c r="AGZ26" s="128"/>
      <c r="AHA26" s="128"/>
      <c r="AHB26" s="128"/>
      <c r="AHC26" s="128"/>
      <c r="AHD26" s="128"/>
      <c r="AHE26" s="128"/>
      <c r="AHF26" s="128"/>
      <c r="AHG26" s="128"/>
      <c r="AHH26" s="128"/>
      <c r="AHI26" s="128"/>
      <c r="AHJ26" s="128"/>
      <c r="AHK26" s="128"/>
      <c r="AHL26" s="128"/>
      <c r="AHM26" s="128"/>
      <c r="AHN26" s="128"/>
      <c r="AHO26" s="128"/>
      <c r="AHP26" s="128"/>
      <c r="AHQ26" s="128"/>
      <c r="AHR26" s="128"/>
      <c r="AHS26" s="128"/>
      <c r="AHT26" s="128"/>
      <c r="AHU26" s="128"/>
      <c r="AHV26" s="128"/>
      <c r="AHW26" s="128"/>
      <c r="AHX26" s="128"/>
      <c r="AHY26" s="128"/>
      <c r="AHZ26" s="128"/>
      <c r="AIA26" s="128"/>
      <c r="AIB26" s="128"/>
      <c r="AIC26" s="128"/>
      <c r="AID26" s="128"/>
      <c r="AIE26" s="128"/>
      <c r="AIF26" s="128"/>
      <c r="AIG26" s="128"/>
      <c r="AIH26" s="128"/>
      <c r="AII26" s="128"/>
      <c r="AIJ26" s="128"/>
      <c r="AIK26" s="128"/>
      <c r="AIL26" s="128"/>
      <c r="AIM26" s="128"/>
      <c r="AIN26" s="128"/>
      <c r="AIO26" s="128"/>
      <c r="AIP26" s="128"/>
      <c r="AIQ26" s="128"/>
      <c r="AIR26" s="128"/>
      <c r="AIS26" s="128"/>
      <c r="AIT26" s="128"/>
      <c r="AIU26" s="128"/>
      <c r="AIV26" s="128"/>
      <c r="AIW26" s="128"/>
      <c r="AIX26" s="128"/>
      <c r="AIY26" s="128"/>
      <c r="AIZ26" s="128"/>
      <c r="AJA26" s="128"/>
      <c r="AJB26" s="128"/>
      <c r="AJC26" s="128"/>
      <c r="AJD26" s="128"/>
      <c r="AJE26" s="128"/>
      <c r="AJF26" s="128"/>
      <c r="AJG26" s="128"/>
      <c r="AJH26" s="128"/>
      <c r="AJI26" s="128"/>
      <c r="AJJ26" s="128"/>
      <c r="AJK26" s="128"/>
      <c r="AJL26" s="128"/>
      <c r="AJM26" s="128"/>
      <c r="AJN26" s="128"/>
      <c r="AJO26" s="128"/>
      <c r="AJP26" s="128"/>
      <c r="AJQ26" s="128"/>
      <c r="AJR26" s="128"/>
      <c r="AJS26" s="128"/>
      <c r="AJT26" s="128"/>
      <c r="AJU26" s="128"/>
      <c r="AJV26" s="128"/>
      <c r="AJW26" s="128"/>
      <c r="AJX26" s="128"/>
      <c r="AJY26" s="128"/>
      <c r="AJZ26" s="128"/>
      <c r="AKA26" s="128"/>
      <c r="AKB26" s="128"/>
      <c r="AKC26" s="128"/>
      <c r="AKD26" s="128"/>
      <c r="AKE26" s="128"/>
      <c r="AKF26" s="128"/>
      <c r="AKG26" s="128"/>
      <c r="AKH26" s="128"/>
      <c r="AKI26" s="128"/>
      <c r="AKJ26" s="128"/>
      <c r="AKK26" s="128"/>
      <c r="AKL26" s="128"/>
      <c r="AKM26" s="128"/>
      <c r="AKN26" s="128"/>
      <c r="AKO26" s="128"/>
      <c r="AKP26" s="128"/>
      <c r="AKQ26" s="128"/>
      <c r="AKR26" s="128"/>
      <c r="AKS26" s="128"/>
      <c r="AKT26" s="128"/>
      <c r="AKU26" s="128"/>
      <c r="AKV26" s="128"/>
      <c r="AKW26" s="128"/>
      <c r="AKX26" s="128"/>
      <c r="AKY26" s="128"/>
      <c r="AKZ26" s="128"/>
      <c r="ALA26" s="128"/>
      <c r="ALB26" s="128"/>
      <c r="ALC26" s="128"/>
      <c r="ALD26" s="128"/>
      <c r="ALE26" s="128"/>
      <c r="ALF26" s="128"/>
      <c r="ALG26" s="128"/>
      <c r="ALH26" s="128"/>
      <c r="ALI26" s="128"/>
      <c r="ALJ26" s="128"/>
      <c r="ALK26" s="128"/>
      <c r="ALL26" s="128"/>
      <c r="ALM26" s="128"/>
      <c r="ALN26" s="128"/>
      <c r="ALO26" s="128"/>
      <c r="ALP26" s="128"/>
      <c r="ALQ26" s="128"/>
      <c r="ALR26" s="128"/>
      <c r="ALS26" s="128"/>
      <c r="ALT26" s="128"/>
      <c r="ALU26" s="128"/>
      <c r="ALV26" s="128"/>
      <c r="ALW26" s="128"/>
      <c r="ALX26" s="128"/>
      <c r="ALY26" s="128"/>
      <c r="ALZ26" s="128"/>
      <c r="AMA26" s="128"/>
      <c r="AMB26" s="128"/>
      <c r="AMC26" s="128"/>
      <c r="AMD26" s="128"/>
      <c r="AME26" s="128"/>
      <c r="AMF26" s="128"/>
      <c r="AMG26" s="128"/>
      <c r="AMH26" s="128"/>
      <c r="AMI26" s="128"/>
      <c r="AMJ26" s="128"/>
      <c r="AMK26" s="128"/>
    </row>
    <row r="27" spans="1:1025" s="129" customFormat="1" x14ac:dyDescent="0.25">
      <c r="A27" s="1"/>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c r="DD27" s="128"/>
      <c r="DE27" s="128"/>
      <c r="DF27" s="128"/>
      <c r="DG27" s="128"/>
      <c r="DH27" s="128"/>
      <c r="DI27" s="128"/>
      <c r="DJ27" s="128"/>
      <c r="DK27" s="128"/>
      <c r="DL27" s="128"/>
      <c r="DM27" s="128"/>
      <c r="DN27" s="128"/>
      <c r="DO27" s="128"/>
      <c r="DP27" s="128"/>
      <c r="DQ27" s="128"/>
      <c r="DR27" s="128"/>
      <c r="DS27" s="128"/>
      <c r="DT27" s="128"/>
      <c r="DU27" s="128"/>
      <c r="DV27" s="128"/>
      <c r="DW27" s="128"/>
      <c r="DX27" s="128"/>
      <c r="DY27" s="128"/>
      <c r="DZ27" s="128"/>
      <c r="EA27" s="128"/>
      <c r="EB27" s="128"/>
      <c r="EC27" s="128"/>
      <c r="ED27" s="128"/>
      <c r="EE27" s="128"/>
      <c r="EF27" s="128"/>
      <c r="EG27" s="128"/>
      <c r="EH27" s="128"/>
      <c r="EI27" s="128"/>
      <c r="EJ27" s="128"/>
      <c r="EK27" s="128"/>
      <c r="EL27" s="128"/>
      <c r="EM27" s="128"/>
      <c r="EN27" s="128"/>
      <c r="EO27" s="128"/>
      <c r="EP27" s="128"/>
      <c r="EQ27" s="128"/>
      <c r="ER27" s="128"/>
      <c r="ES27" s="128"/>
      <c r="ET27" s="128"/>
      <c r="EU27" s="128"/>
      <c r="EV27" s="128"/>
      <c r="EW27" s="128"/>
      <c r="EX27" s="128"/>
      <c r="EY27" s="128"/>
      <c r="EZ27" s="128"/>
      <c r="FA27" s="128"/>
      <c r="FB27" s="128"/>
      <c r="FC27" s="128"/>
      <c r="FD27" s="128"/>
      <c r="FE27" s="128"/>
      <c r="FF27" s="128"/>
      <c r="FG27" s="128"/>
      <c r="FH27" s="128"/>
      <c r="FI27" s="128"/>
      <c r="FJ27" s="128"/>
      <c r="FK27" s="128"/>
      <c r="FL27" s="128"/>
      <c r="FM27" s="128"/>
      <c r="FN27" s="128"/>
      <c r="FO27" s="128"/>
      <c r="FP27" s="128"/>
      <c r="FQ27" s="128"/>
      <c r="FR27" s="128"/>
      <c r="FS27" s="128"/>
      <c r="FT27" s="128"/>
      <c r="FU27" s="128"/>
      <c r="FV27" s="128"/>
      <c r="FW27" s="128"/>
      <c r="FX27" s="128"/>
      <c r="FY27" s="128"/>
      <c r="FZ27" s="128"/>
      <c r="GA27" s="128"/>
      <c r="GB27" s="128"/>
      <c r="GC27" s="128"/>
      <c r="GD27" s="128"/>
      <c r="GE27" s="128"/>
      <c r="GF27" s="128"/>
      <c r="GG27" s="128"/>
      <c r="GH27" s="128"/>
      <c r="GI27" s="128"/>
      <c r="GJ27" s="128"/>
      <c r="GK27" s="128"/>
      <c r="GL27" s="128"/>
      <c r="GM27" s="128"/>
      <c r="GN27" s="128"/>
      <c r="GO27" s="128"/>
      <c r="GP27" s="128"/>
      <c r="GQ27" s="128"/>
      <c r="GR27" s="128"/>
      <c r="GS27" s="128"/>
      <c r="GT27" s="128"/>
      <c r="GU27" s="128"/>
      <c r="GV27" s="128"/>
      <c r="GW27" s="128"/>
      <c r="GX27" s="128"/>
      <c r="GY27" s="128"/>
      <c r="GZ27" s="128"/>
      <c r="HA27" s="128"/>
      <c r="HB27" s="128"/>
      <c r="HC27" s="128"/>
      <c r="HD27" s="128"/>
      <c r="HE27" s="128"/>
      <c r="HF27" s="128"/>
      <c r="HG27" s="128"/>
      <c r="HH27" s="128"/>
      <c r="HI27" s="128"/>
      <c r="HJ27" s="128"/>
      <c r="HK27" s="128"/>
      <c r="HL27" s="128"/>
      <c r="HM27" s="128"/>
      <c r="HN27" s="128"/>
      <c r="HO27" s="128"/>
      <c r="HP27" s="128"/>
      <c r="HQ27" s="128"/>
      <c r="HR27" s="128"/>
      <c r="HS27" s="128"/>
      <c r="HT27" s="128"/>
      <c r="HU27" s="128"/>
      <c r="HV27" s="128"/>
      <c r="HW27" s="128"/>
      <c r="HX27" s="128"/>
      <c r="HY27" s="128"/>
      <c r="HZ27" s="128"/>
      <c r="IA27" s="128"/>
      <c r="IB27" s="128"/>
      <c r="IC27" s="128"/>
      <c r="ID27" s="128"/>
      <c r="IE27" s="128"/>
      <c r="IF27" s="128"/>
      <c r="IG27" s="128"/>
      <c r="IH27" s="128"/>
      <c r="II27" s="128"/>
      <c r="IJ27" s="128"/>
      <c r="IK27" s="128"/>
      <c r="IL27" s="128"/>
      <c r="IM27" s="128"/>
      <c r="IN27" s="128"/>
      <c r="IO27" s="128"/>
      <c r="IP27" s="128"/>
      <c r="IQ27" s="128"/>
      <c r="IR27" s="128"/>
      <c r="IS27" s="128"/>
      <c r="IT27" s="128"/>
      <c r="IU27" s="128"/>
      <c r="IV27" s="128"/>
      <c r="IW27" s="128"/>
      <c r="IX27" s="128"/>
      <c r="IY27" s="128"/>
      <c r="IZ27" s="128"/>
      <c r="JA27" s="128"/>
      <c r="JB27" s="128"/>
      <c r="JC27" s="128"/>
      <c r="JD27" s="128"/>
      <c r="JE27" s="128"/>
      <c r="JF27" s="128"/>
      <c r="JG27" s="128"/>
      <c r="JH27" s="128"/>
      <c r="JI27" s="128"/>
      <c r="JJ27" s="128"/>
      <c r="JK27" s="128"/>
      <c r="JL27" s="128"/>
      <c r="JM27" s="128"/>
      <c r="JN27" s="128"/>
      <c r="JO27" s="128"/>
      <c r="JP27" s="128"/>
      <c r="JQ27" s="128"/>
      <c r="JR27" s="128"/>
      <c r="JS27" s="128"/>
      <c r="JT27" s="128"/>
      <c r="JU27" s="128"/>
      <c r="JV27" s="128"/>
      <c r="JW27" s="128"/>
      <c r="JX27" s="128"/>
      <c r="JY27" s="128"/>
      <c r="JZ27" s="128"/>
      <c r="KA27" s="128"/>
      <c r="KB27" s="128"/>
      <c r="KC27" s="128"/>
      <c r="KD27" s="128"/>
      <c r="KE27" s="128"/>
      <c r="KF27" s="128"/>
      <c r="KG27" s="128"/>
      <c r="KH27" s="128"/>
      <c r="KI27" s="128"/>
      <c r="KJ27" s="128"/>
      <c r="KK27" s="128"/>
      <c r="KL27" s="128"/>
      <c r="KM27" s="128"/>
      <c r="KN27" s="128"/>
      <c r="KO27" s="128"/>
      <c r="KP27" s="128"/>
      <c r="KQ27" s="128"/>
      <c r="KR27" s="128"/>
      <c r="KS27" s="128"/>
      <c r="KT27" s="128"/>
      <c r="KU27" s="128"/>
      <c r="KV27" s="128"/>
      <c r="KW27" s="128"/>
      <c r="KX27" s="128"/>
      <c r="KY27" s="128"/>
      <c r="KZ27" s="128"/>
      <c r="LA27" s="128"/>
      <c r="LB27" s="128"/>
      <c r="LC27" s="128"/>
      <c r="LD27" s="128"/>
      <c r="LE27" s="128"/>
      <c r="LF27" s="128"/>
      <c r="LG27" s="128"/>
      <c r="LH27" s="128"/>
      <c r="LI27" s="128"/>
      <c r="LJ27" s="128"/>
      <c r="LK27" s="128"/>
      <c r="LL27" s="128"/>
      <c r="LM27" s="128"/>
      <c r="LN27" s="128"/>
      <c r="LO27" s="128"/>
      <c r="LP27" s="128"/>
      <c r="LQ27" s="128"/>
      <c r="LR27" s="128"/>
      <c r="LS27" s="128"/>
      <c r="LT27" s="128"/>
      <c r="LU27" s="128"/>
      <c r="LV27" s="128"/>
      <c r="LW27" s="128"/>
      <c r="LX27" s="128"/>
      <c r="LY27" s="128"/>
      <c r="LZ27" s="128"/>
      <c r="MA27" s="128"/>
      <c r="MB27" s="128"/>
      <c r="MC27" s="128"/>
      <c r="MD27" s="128"/>
      <c r="ME27" s="128"/>
      <c r="MF27" s="128"/>
      <c r="MG27" s="128"/>
      <c r="MH27" s="128"/>
      <c r="MI27" s="128"/>
      <c r="MJ27" s="128"/>
      <c r="MK27" s="128"/>
      <c r="ML27" s="128"/>
      <c r="MM27" s="128"/>
      <c r="MN27" s="128"/>
      <c r="MO27" s="128"/>
      <c r="MP27" s="128"/>
      <c r="MQ27" s="128"/>
      <c r="MR27" s="128"/>
      <c r="MS27" s="128"/>
      <c r="MT27" s="128"/>
      <c r="MU27" s="128"/>
      <c r="MV27" s="128"/>
      <c r="MW27" s="128"/>
      <c r="MX27" s="128"/>
      <c r="MY27" s="128"/>
      <c r="MZ27" s="128"/>
      <c r="NA27" s="128"/>
      <c r="NB27" s="128"/>
      <c r="NC27" s="128"/>
      <c r="ND27" s="128"/>
      <c r="NE27" s="128"/>
      <c r="NF27" s="128"/>
      <c r="NG27" s="128"/>
      <c r="NH27" s="128"/>
      <c r="NI27" s="128"/>
      <c r="NJ27" s="128"/>
      <c r="NK27" s="128"/>
      <c r="NL27" s="128"/>
      <c r="NM27" s="128"/>
      <c r="NN27" s="128"/>
      <c r="NO27" s="128"/>
      <c r="NP27" s="128"/>
      <c r="NQ27" s="128"/>
      <c r="NR27" s="128"/>
      <c r="NS27" s="128"/>
      <c r="NT27" s="128"/>
      <c r="NU27" s="128"/>
      <c r="NV27" s="128"/>
      <c r="NW27" s="128"/>
      <c r="NX27" s="128"/>
      <c r="NY27" s="128"/>
      <c r="NZ27" s="128"/>
      <c r="OA27" s="128"/>
      <c r="OB27" s="128"/>
      <c r="OC27" s="128"/>
      <c r="OD27" s="128"/>
      <c r="OE27" s="128"/>
      <c r="OF27" s="128"/>
      <c r="OG27" s="128"/>
      <c r="OH27" s="128"/>
      <c r="OI27" s="128"/>
      <c r="OJ27" s="128"/>
      <c r="OK27" s="128"/>
      <c r="OL27" s="128"/>
      <c r="OM27" s="128"/>
      <c r="ON27" s="128"/>
      <c r="OO27" s="128"/>
      <c r="OP27" s="128"/>
      <c r="OQ27" s="128"/>
      <c r="OR27" s="128"/>
      <c r="OS27" s="128"/>
      <c r="OT27" s="128"/>
      <c r="OU27" s="128"/>
      <c r="OV27" s="128"/>
      <c r="OW27" s="128"/>
      <c r="OX27" s="128"/>
      <c r="OY27" s="128"/>
      <c r="OZ27" s="128"/>
      <c r="PA27" s="128"/>
      <c r="PB27" s="128"/>
      <c r="PC27" s="128"/>
      <c r="PD27" s="128"/>
      <c r="PE27" s="128"/>
      <c r="PF27" s="128"/>
      <c r="PG27" s="128"/>
      <c r="PH27" s="128"/>
      <c r="PI27" s="128"/>
      <c r="PJ27" s="128"/>
      <c r="PK27" s="128"/>
      <c r="PL27" s="128"/>
      <c r="PM27" s="128"/>
      <c r="PN27" s="128"/>
      <c r="PO27" s="128"/>
      <c r="PP27" s="128"/>
      <c r="PQ27" s="128"/>
      <c r="PR27" s="128"/>
      <c r="PS27" s="128"/>
      <c r="PT27" s="128"/>
      <c r="PU27" s="128"/>
      <c r="PV27" s="128"/>
      <c r="PW27" s="128"/>
      <c r="PX27" s="128"/>
      <c r="PY27" s="128"/>
      <c r="PZ27" s="128"/>
      <c r="QA27" s="128"/>
      <c r="QB27" s="128"/>
      <c r="QC27" s="128"/>
      <c r="QD27" s="128"/>
      <c r="QE27" s="128"/>
      <c r="QF27" s="128"/>
      <c r="QG27" s="128"/>
      <c r="QH27" s="128"/>
      <c r="QI27" s="128"/>
      <c r="QJ27" s="128"/>
      <c r="QK27" s="128"/>
      <c r="QL27" s="128"/>
      <c r="QM27" s="128"/>
      <c r="QN27" s="128"/>
      <c r="QO27" s="128"/>
      <c r="QP27" s="128"/>
      <c r="QQ27" s="128"/>
      <c r="QR27" s="128"/>
      <c r="QS27" s="128"/>
      <c r="QT27" s="128"/>
      <c r="QU27" s="128"/>
      <c r="QV27" s="128"/>
      <c r="QW27" s="128"/>
      <c r="QX27" s="128"/>
      <c r="QY27" s="128"/>
      <c r="QZ27" s="128"/>
      <c r="RA27" s="128"/>
      <c r="RB27" s="128"/>
      <c r="RC27" s="128"/>
      <c r="RD27" s="128"/>
      <c r="RE27" s="128"/>
      <c r="RF27" s="128"/>
      <c r="RG27" s="128"/>
      <c r="RH27" s="128"/>
      <c r="RI27" s="128"/>
      <c r="RJ27" s="128"/>
      <c r="RK27" s="128"/>
      <c r="RL27" s="128"/>
      <c r="RM27" s="128"/>
      <c r="RN27" s="128"/>
      <c r="RO27" s="128"/>
      <c r="RP27" s="128"/>
      <c r="RQ27" s="128"/>
      <c r="RR27" s="128"/>
      <c r="RS27" s="128"/>
      <c r="RT27" s="128"/>
      <c r="RU27" s="128"/>
      <c r="RV27" s="128"/>
      <c r="RW27" s="128"/>
      <c r="RX27" s="128"/>
      <c r="RY27" s="128"/>
      <c r="RZ27" s="128"/>
      <c r="SA27" s="128"/>
      <c r="SB27" s="128"/>
      <c r="SC27" s="128"/>
      <c r="SD27" s="128"/>
      <c r="SE27" s="128"/>
      <c r="SF27" s="128"/>
      <c r="SG27" s="128"/>
      <c r="SH27" s="128"/>
      <c r="SI27" s="128"/>
      <c r="SJ27" s="128"/>
      <c r="SK27" s="128"/>
      <c r="SL27" s="128"/>
      <c r="SM27" s="128"/>
      <c r="SN27" s="128"/>
      <c r="SO27" s="128"/>
      <c r="SP27" s="128"/>
      <c r="SQ27" s="128"/>
      <c r="SR27" s="128"/>
      <c r="SS27" s="128"/>
      <c r="ST27" s="128"/>
      <c r="SU27" s="128"/>
      <c r="SV27" s="128"/>
      <c r="SW27" s="128"/>
      <c r="SX27" s="128"/>
      <c r="SY27" s="128"/>
      <c r="SZ27" s="128"/>
      <c r="TA27" s="128"/>
      <c r="TB27" s="128"/>
      <c r="TC27" s="128"/>
      <c r="TD27" s="128"/>
      <c r="TE27" s="128"/>
      <c r="TF27" s="128"/>
      <c r="TG27" s="128"/>
      <c r="TH27" s="128"/>
      <c r="TI27" s="128"/>
      <c r="TJ27" s="128"/>
      <c r="TK27" s="128"/>
      <c r="TL27" s="128"/>
      <c r="TM27" s="128"/>
      <c r="TN27" s="128"/>
      <c r="TO27" s="128"/>
      <c r="TP27" s="128"/>
      <c r="TQ27" s="128"/>
      <c r="TR27" s="128"/>
      <c r="TS27" s="128"/>
      <c r="TT27" s="128"/>
      <c r="TU27" s="128"/>
      <c r="TV27" s="128"/>
      <c r="TW27" s="128"/>
      <c r="TX27" s="128"/>
      <c r="TY27" s="128"/>
      <c r="TZ27" s="128"/>
      <c r="UA27" s="128"/>
      <c r="UB27" s="128"/>
      <c r="UC27" s="128"/>
      <c r="UD27" s="128"/>
      <c r="UE27" s="128"/>
      <c r="UF27" s="128"/>
      <c r="UG27" s="128"/>
      <c r="UH27" s="128"/>
      <c r="UI27" s="128"/>
      <c r="UJ27" s="128"/>
      <c r="UK27" s="128"/>
      <c r="UL27" s="128"/>
      <c r="UM27" s="128"/>
      <c r="UN27" s="128"/>
      <c r="UO27" s="128"/>
      <c r="UP27" s="128"/>
      <c r="UQ27" s="128"/>
      <c r="UR27" s="128"/>
      <c r="US27" s="128"/>
      <c r="UT27" s="128"/>
      <c r="UU27" s="128"/>
      <c r="UV27" s="128"/>
      <c r="UW27" s="128"/>
      <c r="UX27" s="128"/>
      <c r="UY27" s="128"/>
      <c r="UZ27" s="128"/>
      <c r="VA27" s="128"/>
      <c r="VB27" s="128"/>
      <c r="VC27" s="128"/>
      <c r="VD27" s="128"/>
      <c r="VE27" s="128"/>
      <c r="VF27" s="128"/>
      <c r="VG27" s="128"/>
      <c r="VH27" s="128"/>
      <c r="VI27" s="128"/>
      <c r="VJ27" s="128"/>
      <c r="VK27" s="128"/>
      <c r="VL27" s="128"/>
      <c r="VM27" s="128"/>
      <c r="VN27" s="128"/>
      <c r="VO27" s="128"/>
      <c r="VP27" s="128"/>
      <c r="VQ27" s="128"/>
      <c r="VR27" s="128"/>
      <c r="VS27" s="128"/>
      <c r="VT27" s="128"/>
      <c r="VU27" s="128"/>
      <c r="VV27" s="128"/>
      <c r="VW27" s="128"/>
      <c r="VX27" s="128"/>
      <c r="VY27" s="128"/>
      <c r="VZ27" s="128"/>
      <c r="WA27" s="128"/>
      <c r="WB27" s="128"/>
      <c r="WC27" s="128"/>
      <c r="WD27" s="128"/>
      <c r="WE27" s="128"/>
      <c r="WF27" s="128"/>
      <c r="WG27" s="128"/>
      <c r="WH27" s="128"/>
      <c r="WI27" s="128"/>
      <c r="WJ27" s="128"/>
      <c r="WK27" s="128"/>
      <c r="WL27" s="128"/>
      <c r="WM27" s="128"/>
      <c r="WN27" s="128"/>
      <c r="WO27" s="128"/>
      <c r="WP27" s="128"/>
      <c r="WQ27" s="128"/>
      <c r="WR27" s="128"/>
      <c r="WS27" s="128"/>
      <c r="WT27" s="128"/>
      <c r="WU27" s="128"/>
      <c r="WV27" s="128"/>
      <c r="WW27" s="128"/>
      <c r="WX27" s="128"/>
      <c r="WY27" s="128"/>
      <c r="WZ27" s="128"/>
      <c r="XA27" s="128"/>
      <c r="XB27" s="128"/>
      <c r="XC27" s="128"/>
      <c r="XD27" s="128"/>
      <c r="XE27" s="128"/>
      <c r="XF27" s="128"/>
      <c r="XG27" s="128"/>
      <c r="XH27" s="128"/>
      <c r="XI27" s="128"/>
      <c r="XJ27" s="128"/>
      <c r="XK27" s="128"/>
      <c r="XL27" s="128"/>
      <c r="XM27" s="128"/>
      <c r="XN27" s="128"/>
      <c r="XO27" s="128"/>
      <c r="XP27" s="128"/>
      <c r="XQ27" s="128"/>
      <c r="XR27" s="128"/>
      <c r="XS27" s="128"/>
      <c r="XT27" s="128"/>
      <c r="XU27" s="128"/>
      <c r="XV27" s="128"/>
      <c r="XW27" s="128"/>
      <c r="XX27" s="128"/>
      <c r="XY27" s="128"/>
      <c r="XZ27" s="128"/>
      <c r="YA27" s="128"/>
      <c r="YB27" s="128"/>
      <c r="YC27" s="128"/>
      <c r="YD27" s="128"/>
      <c r="YE27" s="128"/>
      <c r="YF27" s="128"/>
      <c r="YG27" s="128"/>
      <c r="YH27" s="128"/>
      <c r="YI27" s="128"/>
      <c r="YJ27" s="128"/>
      <c r="YK27" s="128"/>
      <c r="YL27" s="128"/>
      <c r="YM27" s="128"/>
      <c r="YN27" s="128"/>
      <c r="YO27" s="128"/>
      <c r="YP27" s="128"/>
      <c r="YQ27" s="128"/>
      <c r="YR27" s="128"/>
      <c r="YS27" s="128"/>
      <c r="YT27" s="128"/>
      <c r="YU27" s="128"/>
      <c r="YV27" s="128"/>
      <c r="YW27" s="128"/>
      <c r="YX27" s="128"/>
      <c r="YY27" s="128"/>
      <c r="YZ27" s="128"/>
      <c r="ZA27" s="128"/>
      <c r="ZB27" s="128"/>
      <c r="ZC27" s="128"/>
      <c r="ZD27" s="128"/>
      <c r="ZE27" s="128"/>
      <c r="ZF27" s="128"/>
      <c r="ZG27" s="128"/>
      <c r="ZH27" s="128"/>
      <c r="ZI27" s="128"/>
      <c r="ZJ27" s="128"/>
      <c r="ZK27" s="128"/>
      <c r="ZL27" s="128"/>
      <c r="ZM27" s="128"/>
      <c r="ZN27" s="128"/>
      <c r="ZO27" s="128"/>
      <c r="ZP27" s="128"/>
      <c r="ZQ27" s="128"/>
      <c r="ZR27" s="128"/>
      <c r="ZS27" s="128"/>
      <c r="ZT27" s="128"/>
      <c r="ZU27" s="128"/>
      <c r="ZV27" s="128"/>
      <c r="ZW27" s="128"/>
      <c r="ZX27" s="128"/>
      <c r="ZY27" s="128"/>
      <c r="ZZ27" s="128"/>
      <c r="AAA27" s="128"/>
      <c r="AAB27" s="128"/>
      <c r="AAC27" s="128"/>
      <c r="AAD27" s="128"/>
      <c r="AAE27" s="128"/>
      <c r="AAF27" s="128"/>
      <c r="AAG27" s="128"/>
      <c r="AAH27" s="128"/>
      <c r="AAI27" s="128"/>
      <c r="AAJ27" s="128"/>
      <c r="AAK27" s="128"/>
      <c r="AAL27" s="128"/>
      <c r="AAM27" s="128"/>
      <c r="AAN27" s="128"/>
      <c r="AAO27" s="128"/>
      <c r="AAP27" s="128"/>
      <c r="AAQ27" s="128"/>
      <c r="AAR27" s="128"/>
      <c r="AAS27" s="128"/>
      <c r="AAT27" s="128"/>
      <c r="AAU27" s="128"/>
      <c r="AAV27" s="128"/>
      <c r="AAW27" s="128"/>
      <c r="AAX27" s="128"/>
      <c r="AAY27" s="128"/>
      <c r="AAZ27" s="128"/>
      <c r="ABA27" s="128"/>
      <c r="ABB27" s="128"/>
      <c r="ABC27" s="128"/>
      <c r="ABD27" s="128"/>
      <c r="ABE27" s="128"/>
      <c r="ABF27" s="128"/>
      <c r="ABG27" s="128"/>
      <c r="ABH27" s="128"/>
      <c r="ABI27" s="128"/>
      <c r="ABJ27" s="128"/>
      <c r="ABK27" s="128"/>
      <c r="ABL27" s="128"/>
      <c r="ABM27" s="128"/>
      <c r="ABN27" s="128"/>
      <c r="ABO27" s="128"/>
      <c r="ABP27" s="128"/>
      <c r="ABQ27" s="128"/>
      <c r="ABR27" s="128"/>
      <c r="ABS27" s="128"/>
      <c r="ABT27" s="128"/>
      <c r="ABU27" s="128"/>
      <c r="ABV27" s="128"/>
      <c r="ABW27" s="128"/>
      <c r="ABX27" s="128"/>
      <c r="ABY27" s="128"/>
      <c r="ABZ27" s="128"/>
      <c r="ACA27" s="128"/>
      <c r="ACB27" s="128"/>
      <c r="ACC27" s="128"/>
      <c r="ACD27" s="128"/>
      <c r="ACE27" s="128"/>
      <c r="ACF27" s="128"/>
      <c r="ACG27" s="128"/>
      <c r="ACH27" s="128"/>
      <c r="ACI27" s="128"/>
      <c r="ACJ27" s="128"/>
      <c r="ACK27" s="128"/>
      <c r="ACL27" s="128"/>
      <c r="ACM27" s="128"/>
      <c r="ACN27" s="128"/>
      <c r="ACO27" s="128"/>
      <c r="ACP27" s="128"/>
      <c r="ACQ27" s="128"/>
      <c r="ACR27" s="128"/>
      <c r="ACS27" s="128"/>
      <c r="ACT27" s="128"/>
      <c r="ACU27" s="128"/>
      <c r="ACV27" s="128"/>
      <c r="ACW27" s="128"/>
      <c r="ACX27" s="128"/>
      <c r="ACY27" s="128"/>
      <c r="ACZ27" s="128"/>
      <c r="ADA27" s="128"/>
      <c r="ADB27" s="128"/>
      <c r="ADC27" s="128"/>
      <c r="ADD27" s="128"/>
      <c r="ADE27" s="128"/>
      <c r="ADF27" s="128"/>
      <c r="ADG27" s="128"/>
      <c r="ADH27" s="128"/>
      <c r="ADI27" s="128"/>
      <c r="ADJ27" s="128"/>
      <c r="ADK27" s="128"/>
      <c r="ADL27" s="128"/>
      <c r="ADM27" s="128"/>
      <c r="ADN27" s="128"/>
      <c r="ADO27" s="128"/>
      <c r="ADP27" s="128"/>
      <c r="ADQ27" s="128"/>
      <c r="ADR27" s="128"/>
      <c r="ADS27" s="128"/>
      <c r="ADT27" s="128"/>
      <c r="ADU27" s="128"/>
      <c r="ADV27" s="128"/>
      <c r="ADW27" s="128"/>
      <c r="ADX27" s="128"/>
      <c r="ADY27" s="128"/>
      <c r="ADZ27" s="128"/>
      <c r="AEA27" s="128"/>
      <c r="AEB27" s="128"/>
      <c r="AEC27" s="128"/>
      <c r="AED27" s="128"/>
      <c r="AEE27" s="128"/>
      <c r="AEF27" s="128"/>
      <c r="AEG27" s="128"/>
      <c r="AEH27" s="128"/>
      <c r="AEI27" s="128"/>
      <c r="AEJ27" s="128"/>
      <c r="AEK27" s="128"/>
      <c r="AEL27" s="128"/>
      <c r="AEM27" s="128"/>
      <c r="AEN27" s="128"/>
      <c r="AEO27" s="128"/>
      <c r="AEP27" s="128"/>
      <c r="AEQ27" s="128"/>
      <c r="AER27" s="128"/>
      <c r="AES27" s="128"/>
      <c r="AET27" s="128"/>
      <c r="AEU27" s="128"/>
      <c r="AEV27" s="128"/>
      <c r="AEW27" s="128"/>
      <c r="AEX27" s="128"/>
      <c r="AEY27" s="128"/>
      <c r="AEZ27" s="128"/>
      <c r="AFA27" s="128"/>
      <c r="AFB27" s="128"/>
      <c r="AFC27" s="128"/>
      <c r="AFD27" s="128"/>
      <c r="AFE27" s="128"/>
      <c r="AFF27" s="128"/>
      <c r="AFG27" s="128"/>
      <c r="AFH27" s="128"/>
      <c r="AFI27" s="128"/>
      <c r="AFJ27" s="128"/>
      <c r="AFK27" s="128"/>
      <c r="AFL27" s="128"/>
      <c r="AFM27" s="128"/>
      <c r="AFN27" s="128"/>
      <c r="AFO27" s="128"/>
      <c r="AFP27" s="128"/>
      <c r="AFQ27" s="128"/>
      <c r="AFR27" s="128"/>
      <c r="AFS27" s="128"/>
      <c r="AFT27" s="128"/>
      <c r="AFU27" s="128"/>
      <c r="AFV27" s="128"/>
      <c r="AFW27" s="128"/>
      <c r="AFX27" s="128"/>
      <c r="AFY27" s="128"/>
      <c r="AFZ27" s="128"/>
      <c r="AGA27" s="128"/>
      <c r="AGB27" s="128"/>
      <c r="AGC27" s="128"/>
      <c r="AGD27" s="128"/>
      <c r="AGE27" s="128"/>
      <c r="AGF27" s="128"/>
      <c r="AGG27" s="128"/>
      <c r="AGH27" s="128"/>
      <c r="AGI27" s="128"/>
      <c r="AGJ27" s="128"/>
      <c r="AGK27" s="128"/>
      <c r="AGL27" s="128"/>
      <c r="AGM27" s="128"/>
      <c r="AGN27" s="128"/>
      <c r="AGO27" s="128"/>
      <c r="AGP27" s="128"/>
      <c r="AGQ27" s="128"/>
      <c r="AGR27" s="128"/>
      <c r="AGS27" s="128"/>
      <c r="AGT27" s="128"/>
      <c r="AGU27" s="128"/>
      <c r="AGV27" s="128"/>
      <c r="AGW27" s="128"/>
      <c r="AGX27" s="128"/>
      <c r="AGY27" s="128"/>
      <c r="AGZ27" s="128"/>
      <c r="AHA27" s="128"/>
      <c r="AHB27" s="128"/>
      <c r="AHC27" s="128"/>
      <c r="AHD27" s="128"/>
      <c r="AHE27" s="128"/>
      <c r="AHF27" s="128"/>
      <c r="AHG27" s="128"/>
      <c r="AHH27" s="128"/>
      <c r="AHI27" s="128"/>
      <c r="AHJ27" s="128"/>
      <c r="AHK27" s="128"/>
      <c r="AHL27" s="128"/>
      <c r="AHM27" s="128"/>
      <c r="AHN27" s="128"/>
      <c r="AHO27" s="128"/>
      <c r="AHP27" s="128"/>
      <c r="AHQ27" s="128"/>
      <c r="AHR27" s="128"/>
      <c r="AHS27" s="128"/>
      <c r="AHT27" s="128"/>
      <c r="AHU27" s="128"/>
      <c r="AHV27" s="128"/>
      <c r="AHW27" s="128"/>
      <c r="AHX27" s="128"/>
      <c r="AHY27" s="128"/>
      <c r="AHZ27" s="128"/>
      <c r="AIA27" s="128"/>
      <c r="AIB27" s="128"/>
      <c r="AIC27" s="128"/>
      <c r="AID27" s="128"/>
      <c r="AIE27" s="128"/>
      <c r="AIF27" s="128"/>
      <c r="AIG27" s="128"/>
      <c r="AIH27" s="128"/>
      <c r="AII27" s="128"/>
      <c r="AIJ27" s="128"/>
      <c r="AIK27" s="128"/>
      <c r="AIL27" s="128"/>
      <c r="AIM27" s="128"/>
      <c r="AIN27" s="128"/>
      <c r="AIO27" s="128"/>
      <c r="AIP27" s="128"/>
      <c r="AIQ27" s="128"/>
      <c r="AIR27" s="128"/>
      <c r="AIS27" s="128"/>
      <c r="AIT27" s="128"/>
      <c r="AIU27" s="128"/>
      <c r="AIV27" s="128"/>
      <c r="AIW27" s="128"/>
      <c r="AIX27" s="128"/>
      <c r="AIY27" s="128"/>
      <c r="AIZ27" s="128"/>
      <c r="AJA27" s="128"/>
      <c r="AJB27" s="128"/>
      <c r="AJC27" s="128"/>
      <c r="AJD27" s="128"/>
      <c r="AJE27" s="128"/>
      <c r="AJF27" s="128"/>
      <c r="AJG27" s="128"/>
      <c r="AJH27" s="128"/>
      <c r="AJI27" s="128"/>
      <c r="AJJ27" s="128"/>
      <c r="AJK27" s="128"/>
      <c r="AJL27" s="128"/>
      <c r="AJM27" s="128"/>
      <c r="AJN27" s="128"/>
      <c r="AJO27" s="128"/>
      <c r="AJP27" s="128"/>
      <c r="AJQ27" s="128"/>
      <c r="AJR27" s="128"/>
      <c r="AJS27" s="128"/>
      <c r="AJT27" s="128"/>
      <c r="AJU27" s="128"/>
      <c r="AJV27" s="128"/>
      <c r="AJW27" s="128"/>
      <c r="AJX27" s="128"/>
      <c r="AJY27" s="128"/>
      <c r="AJZ27" s="128"/>
      <c r="AKA27" s="128"/>
      <c r="AKB27" s="128"/>
      <c r="AKC27" s="128"/>
      <c r="AKD27" s="128"/>
      <c r="AKE27" s="128"/>
      <c r="AKF27" s="128"/>
      <c r="AKG27" s="128"/>
      <c r="AKH27" s="128"/>
      <c r="AKI27" s="128"/>
      <c r="AKJ27" s="128"/>
      <c r="AKK27" s="128"/>
      <c r="AKL27" s="128"/>
      <c r="AKM27" s="128"/>
      <c r="AKN27" s="128"/>
      <c r="AKO27" s="128"/>
      <c r="AKP27" s="128"/>
      <c r="AKQ27" s="128"/>
      <c r="AKR27" s="128"/>
      <c r="AKS27" s="128"/>
      <c r="AKT27" s="128"/>
      <c r="AKU27" s="128"/>
      <c r="AKV27" s="128"/>
      <c r="AKW27" s="128"/>
      <c r="AKX27" s="128"/>
      <c r="AKY27" s="128"/>
      <c r="AKZ27" s="128"/>
      <c r="ALA27" s="128"/>
      <c r="ALB27" s="128"/>
      <c r="ALC27" s="128"/>
      <c r="ALD27" s="128"/>
      <c r="ALE27" s="128"/>
      <c r="ALF27" s="128"/>
      <c r="ALG27" s="128"/>
      <c r="ALH27" s="128"/>
      <c r="ALI27" s="128"/>
      <c r="ALJ27" s="128"/>
      <c r="ALK27" s="128"/>
      <c r="ALL27" s="128"/>
      <c r="ALM27" s="128"/>
      <c r="ALN27" s="128"/>
      <c r="ALO27" s="128"/>
      <c r="ALP27" s="128"/>
      <c r="ALQ27" s="128"/>
      <c r="ALR27" s="128"/>
      <c r="ALS27" s="128"/>
      <c r="ALT27" s="128"/>
      <c r="ALU27" s="128"/>
      <c r="ALV27" s="128"/>
      <c r="ALW27" s="128"/>
      <c r="ALX27" s="128"/>
      <c r="ALY27" s="128"/>
      <c r="ALZ27" s="128"/>
      <c r="AMA27" s="128"/>
      <c r="AMB27" s="128"/>
      <c r="AMC27" s="128"/>
      <c r="AMD27" s="128"/>
      <c r="AME27" s="128"/>
      <c r="AMF27" s="128"/>
      <c r="AMG27" s="128"/>
      <c r="AMH27" s="128"/>
      <c r="AMI27" s="128"/>
      <c r="AMJ27" s="128"/>
      <c r="AMK27" s="128"/>
    </row>
    <row r="28" spans="1:1025" x14ac:dyDescent="0.25">
      <c r="A28" s="252" t="s">
        <v>437</v>
      </c>
      <c r="B28" s="253"/>
      <c r="C28" s="254"/>
      <c r="D28" s="252"/>
    </row>
  </sheetData>
  <mergeCells count="6">
    <mergeCell ref="A15:E15"/>
    <mergeCell ref="A1:E1"/>
    <mergeCell ref="A4:E4"/>
    <mergeCell ref="A11:E11"/>
    <mergeCell ref="A13:E13"/>
    <mergeCell ref="C6:E6"/>
  </mergeCells>
  <pageMargins left="0.7" right="0.7" top="0.75" bottom="0.75" header="0.51180555555555496" footer="0.51180555555555496"/>
  <pageSetup paperSize="9" firstPageNumber="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sheetPr>
  <dimension ref="A1:AMK55"/>
  <sheetViews>
    <sheetView topLeftCell="A22" zoomScaleNormal="100" workbookViewId="0">
      <selection activeCell="H14" sqref="H14"/>
    </sheetView>
  </sheetViews>
  <sheetFormatPr baseColWidth="10" defaultColWidth="9.140625" defaultRowHeight="15" x14ac:dyDescent="0.25"/>
  <cols>
    <col min="1" max="1" width="4.28515625" style="6"/>
    <col min="2" max="2" width="44.28515625" style="1"/>
    <col min="3" max="3" width="11.42578125" style="210"/>
    <col min="4" max="5" width="4.28515625" style="6"/>
    <col min="6" max="6" width="44.28515625" style="1"/>
    <col min="7" max="7" width="11.42578125" style="210"/>
    <col min="8" max="1025" width="11.42578125" style="6"/>
  </cols>
  <sheetData>
    <row r="1" spans="1:10" s="7" customFormat="1" ht="14.25" x14ac:dyDescent="0.2">
      <c r="A1" s="327" t="s">
        <v>23</v>
      </c>
      <c r="B1" s="327"/>
      <c r="C1" s="327"/>
      <c r="D1" s="327"/>
      <c r="E1" s="327"/>
      <c r="F1" s="327"/>
      <c r="G1" s="327"/>
      <c r="H1" s="10"/>
    </row>
    <row r="2" spans="1:10" ht="15" customHeight="1" x14ac:dyDescent="0.25">
      <c r="A2" s="337" t="s">
        <v>24</v>
      </c>
      <c r="B2" s="337"/>
      <c r="C2" s="337"/>
      <c r="D2" s="337"/>
      <c r="E2" s="337"/>
      <c r="F2" s="337"/>
      <c r="G2" s="337"/>
      <c r="H2" s="1"/>
      <c r="I2" s="1"/>
      <c r="J2" s="1"/>
    </row>
    <row r="3" spans="1:10" x14ac:dyDescent="0.25">
      <c r="A3"/>
      <c r="B3"/>
      <c r="C3" s="207"/>
      <c r="D3"/>
      <c r="E3"/>
      <c r="F3"/>
      <c r="G3" s="207"/>
      <c r="H3"/>
      <c r="I3"/>
      <c r="J3"/>
    </row>
    <row r="4" spans="1:10" x14ac:dyDescent="0.25">
      <c r="A4" s="338" t="s">
        <v>25</v>
      </c>
      <c r="B4" s="338"/>
      <c r="C4" s="238" t="s">
        <v>26</v>
      </c>
      <c r="D4" s="11"/>
      <c r="E4" s="338" t="s">
        <v>27</v>
      </c>
      <c r="F4" s="338"/>
      <c r="G4" s="246" t="s">
        <v>26</v>
      </c>
      <c r="H4" s="12"/>
      <c r="I4" s="1"/>
      <c r="J4" s="1"/>
    </row>
    <row r="5" spans="1:10" ht="15.75" thickBot="1" x14ac:dyDescent="0.3">
      <c r="A5" s="13"/>
      <c r="B5" s="14"/>
      <c r="C5" s="239"/>
      <c r="D5" s="16"/>
      <c r="E5" s="15"/>
      <c r="F5" s="17"/>
      <c r="G5" s="247"/>
      <c r="H5" s="12"/>
      <c r="I5" s="1"/>
      <c r="J5" s="1"/>
    </row>
    <row r="6" spans="1:10" ht="15.75" customHeight="1" thickBot="1" x14ac:dyDescent="0.3">
      <c r="A6" s="339" t="s">
        <v>28</v>
      </c>
      <c r="B6" s="339"/>
      <c r="C6" s="240">
        <f>SUM(C7:C10)</f>
        <v>0</v>
      </c>
      <c r="D6" s="16"/>
      <c r="E6" s="340" t="s">
        <v>29</v>
      </c>
      <c r="F6" s="340"/>
      <c r="G6" s="248">
        <f>SUM(G7:G9)</f>
        <v>0</v>
      </c>
      <c r="H6" s="12"/>
      <c r="I6" s="1"/>
      <c r="J6" s="1"/>
    </row>
    <row r="7" spans="1:10" ht="15.75" thickBot="1" x14ac:dyDescent="0.3">
      <c r="A7" s="18"/>
      <c r="B7" s="14" t="s">
        <v>30</v>
      </c>
      <c r="C7" s="241"/>
      <c r="D7" s="16"/>
      <c r="E7" s="19"/>
      <c r="F7" s="114"/>
      <c r="G7" s="241"/>
      <c r="H7" s="12"/>
      <c r="I7" s="1"/>
      <c r="J7" s="1"/>
    </row>
    <row r="8" spans="1:10" ht="15.75" thickBot="1" x14ac:dyDescent="0.3">
      <c r="A8" s="18"/>
      <c r="B8" s="14" t="s">
        <v>31</v>
      </c>
      <c r="C8" s="241"/>
      <c r="D8" s="16"/>
      <c r="E8" s="19"/>
      <c r="F8" s="114"/>
      <c r="G8" s="241"/>
      <c r="H8" s="12"/>
      <c r="I8" s="1"/>
      <c r="J8" s="1"/>
    </row>
    <row r="9" spans="1:10" ht="15.75" thickBot="1" x14ac:dyDescent="0.3">
      <c r="A9" s="18"/>
      <c r="B9" s="14" t="s">
        <v>32</v>
      </c>
      <c r="C9" s="241"/>
      <c r="D9" s="16"/>
      <c r="E9" s="21"/>
      <c r="F9" s="114"/>
      <c r="G9" s="241"/>
      <c r="H9" s="12"/>
      <c r="I9" s="1"/>
      <c r="J9" s="1"/>
    </row>
    <row r="10" spans="1:10" ht="15.75" customHeight="1" thickBot="1" x14ac:dyDescent="0.3">
      <c r="A10" s="18"/>
      <c r="B10" s="124"/>
      <c r="C10" s="241"/>
      <c r="D10" s="16"/>
      <c r="E10" s="340" t="s">
        <v>33</v>
      </c>
      <c r="F10" s="340"/>
      <c r="G10" s="240">
        <f>SUM(G11:G30)</f>
        <v>0</v>
      </c>
      <c r="H10" s="12"/>
      <c r="I10" s="1"/>
      <c r="J10" s="1"/>
    </row>
    <row r="11" spans="1:10" ht="15.75" thickBot="1" x14ac:dyDescent="0.3">
      <c r="A11" s="339" t="s">
        <v>34</v>
      </c>
      <c r="B11" s="339"/>
      <c r="C11" s="240">
        <f>SUM(C12:C16)</f>
        <v>0</v>
      </c>
      <c r="D11" s="16"/>
      <c r="E11" s="21"/>
      <c r="F11" s="20" t="s">
        <v>35</v>
      </c>
      <c r="G11" s="241"/>
      <c r="H11" s="12"/>
      <c r="I11" s="1"/>
      <c r="J11" s="1"/>
    </row>
    <row r="12" spans="1:10" ht="15.75" thickBot="1" x14ac:dyDescent="0.3">
      <c r="A12" s="18"/>
      <c r="B12" s="14" t="s">
        <v>36</v>
      </c>
      <c r="C12" s="241"/>
      <c r="D12" s="16"/>
      <c r="E12" s="21"/>
      <c r="F12" s="114" t="s">
        <v>37</v>
      </c>
      <c r="G12" s="241"/>
      <c r="H12" s="12"/>
      <c r="I12" s="1"/>
      <c r="J12" s="1"/>
    </row>
    <row r="13" spans="1:10" ht="15.75" thickBot="1" x14ac:dyDescent="0.3">
      <c r="A13" s="18"/>
      <c r="B13" s="14" t="s">
        <v>38</v>
      </c>
      <c r="C13" s="241"/>
      <c r="D13" s="16"/>
      <c r="E13" s="21"/>
      <c r="F13" s="20" t="s">
        <v>39</v>
      </c>
      <c r="G13" s="241"/>
      <c r="H13" s="12"/>
      <c r="I13" s="1"/>
      <c r="J13" s="1"/>
    </row>
    <row r="14" spans="1:10" ht="15.75" thickBot="1" x14ac:dyDescent="0.3">
      <c r="A14" s="18"/>
      <c r="B14" s="14" t="s">
        <v>40</v>
      </c>
      <c r="C14" s="241"/>
      <c r="D14" s="16"/>
      <c r="E14" s="21"/>
      <c r="F14" s="20" t="s">
        <v>41</v>
      </c>
      <c r="G14" s="241"/>
      <c r="H14" s="12"/>
      <c r="I14" s="1"/>
      <c r="J14" s="1"/>
    </row>
    <row r="15" spans="1:10" ht="15.75" thickBot="1" x14ac:dyDescent="0.3">
      <c r="A15" s="18"/>
      <c r="B15" s="14" t="s">
        <v>42</v>
      </c>
      <c r="C15" s="241"/>
      <c r="D15" s="16"/>
      <c r="E15" s="21"/>
      <c r="F15" s="20" t="s">
        <v>41</v>
      </c>
      <c r="G15" s="241"/>
      <c r="H15" s="12"/>
      <c r="I15" s="1"/>
      <c r="J15" s="1"/>
    </row>
    <row r="16" spans="1:10" ht="15.75" thickBot="1" x14ac:dyDescent="0.3">
      <c r="A16" s="18"/>
      <c r="B16" s="14" t="s">
        <v>43</v>
      </c>
      <c r="C16" s="241"/>
      <c r="D16" s="16"/>
      <c r="E16" s="21"/>
      <c r="F16" s="114" t="s">
        <v>44</v>
      </c>
      <c r="G16" s="241"/>
      <c r="H16" s="12"/>
      <c r="I16" s="1"/>
      <c r="J16" s="1"/>
    </row>
    <row r="17" spans="1:10" ht="15.75" customHeight="1" thickBot="1" x14ac:dyDescent="0.3">
      <c r="A17" s="340" t="s">
        <v>45</v>
      </c>
      <c r="B17" s="340"/>
      <c r="C17" s="240">
        <f>SUM(C18:C21)</f>
        <v>0</v>
      </c>
      <c r="D17" s="2"/>
      <c r="E17" s="22"/>
      <c r="F17" s="114"/>
      <c r="G17" s="241"/>
      <c r="H17" s="12"/>
      <c r="I17" s="1"/>
      <c r="J17" s="1"/>
    </row>
    <row r="18" spans="1:10" ht="15.75" thickBot="1" x14ac:dyDescent="0.3">
      <c r="A18" s="18"/>
      <c r="B18" s="14" t="s">
        <v>46</v>
      </c>
      <c r="C18" s="241"/>
      <c r="D18" s="2"/>
      <c r="E18" s="22"/>
      <c r="F18" s="114" t="s">
        <v>47</v>
      </c>
      <c r="G18" s="241"/>
      <c r="H18" s="12"/>
      <c r="I18" s="1"/>
      <c r="J18" s="1"/>
    </row>
    <row r="19" spans="1:10" ht="15.75" thickBot="1" x14ac:dyDescent="0.3">
      <c r="A19" s="18"/>
      <c r="B19" s="14" t="s">
        <v>48</v>
      </c>
      <c r="C19" s="241"/>
      <c r="D19" s="2"/>
      <c r="E19" s="22"/>
      <c r="F19" s="114" t="s">
        <v>49</v>
      </c>
      <c r="G19" s="241"/>
      <c r="H19" s="12"/>
      <c r="I19" s="1"/>
      <c r="J19" s="1"/>
    </row>
    <row r="20" spans="1:10" ht="15.75" thickBot="1" x14ac:dyDescent="0.3">
      <c r="A20" s="18"/>
      <c r="B20" s="14" t="s">
        <v>50</v>
      </c>
      <c r="C20" s="241"/>
      <c r="D20" s="2"/>
      <c r="E20" s="22"/>
      <c r="F20" s="114" t="s">
        <v>51</v>
      </c>
      <c r="G20" s="241"/>
      <c r="H20" s="12"/>
      <c r="I20" s="1"/>
      <c r="J20" s="1"/>
    </row>
    <row r="21" spans="1:10" ht="15.75" thickBot="1" x14ac:dyDescent="0.3">
      <c r="A21" s="18"/>
      <c r="B21" s="14" t="s">
        <v>43</v>
      </c>
      <c r="C21" s="241"/>
      <c r="D21" s="2"/>
      <c r="E21" s="22"/>
      <c r="F21" s="114" t="s">
        <v>52</v>
      </c>
      <c r="G21" s="241"/>
      <c r="H21" s="12"/>
      <c r="I21" s="1"/>
      <c r="J21" s="1"/>
    </row>
    <row r="22" spans="1:10" ht="15.75" thickBot="1" x14ac:dyDescent="0.3">
      <c r="A22" s="339" t="s">
        <v>53</v>
      </c>
      <c r="B22" s="339"/>
      <c r="C22" s="240">
        <f>SUM(C23:C25)</f>
        <v>0</v>
      </c>
      <c r="D22" s="2"/>
      <c r="E22" s="22"/>
      <c r="F22" s="114"/>
      <c r="G22" s="241"/>
      <c r="H22" s="12"/>
      <c r="I22" s="1"/>
      <c r="J22" s="1"/>
    </row>
    <row r="23" spans="1:10" ht="15.75" thickBot="1" x14ac:dyDescent="0.3">
      <c r="A23" s="18"/>
      <c r="B23" s="14" t="s">
        <v>54</v>
      </c>
      <c r="C23" s="241"/>
      <c r="D23" s="2"/>
      <c r="E23" s="23"/>
      <c r="F23" s="114"/>
      <c r="G23" s="241"/>
      <c r="H23" s="12"/>
      <c r="I23" s="1"/>
      <c r="J23" s="1"/>
    </row>
    <row r="24" spans="1:10" ht="15.75" thickBot="1" x14ac:dyDescent="0.3">
      <c r="A24" s="18"/>
      <c r="B24" s="24" t="s">
        <v>55</v>
      </c>
      <c r="C24" s="241"/>
      <c r="D24" s="2"/>
      <c r="E24" s="23"/>
      <c r="F24" s="114"/>
      <c r="G24" s="241"/>
      <c r="H24" s="12"/>
      <c r="I24" s="1"/>
      <c r="J24" s="1"/>
    </row>
    <row r="25" spans="1:10" ht="15.75" thickBot="1" x14ac:dyDescent="0.3">
      <c r="A25" s="18"/>
      <c r="B25" s="124"/>
      <c r="C25" s="241"/>
      <c r="D25" s="2"/>
      <c r="E25" s="23"/>
      <c r="F25" s="114"/>
      <c r="G25" s="241"/>
      <c r="H25" s="12"/>
      <c r="I25" s="1"/>
      <c r="J25" s="1"/>
    </row>
    <row r="26" spans="1:10" ht="15.75" customHeight="1" thickBot="1" x14ac:dyDescent="0.3">
      <c r="A26" s="340" t="s">
        <v>56</v>
      </c>
      <c r="B26" s="340"/>
      <c r="C26" s="240">
        <f>SUM(C27:C30)</f>
        <v>0</v>
      </c>
      <c r="D26" s="2"/>
      <c r="E26" s="23"/>
      <c r="F26" s="114"/>
      <c r="G26" s="241"/>
      <c r="H26" s="12"/>
      <c r="I26" s="1"/>
      <c r="J26" s="1"/>
    </row>
    <row r="27" spans="1:10" ht="15.75" thickBot="1" x14ac:dyDescent="0.3">
      <c r="A27" s="18"/>
      <c r="B27" s="14" t="s">
        <v>57</v>
      </c>
      <c r="C27" s="241"/>
      <c r="D27" s="2"/>
      <c r="E27" s="14"/>
      <c r="F27" s="114"/>
      <c r="G27" s="241"/>
      <c r="H27" s="12"/>
      <c r="I27" s="1"/>
      <c r="J27" s="1"/>
    </row>
    <row r="28" spans="1:10" ht="15.75" thickBot="1" x14ac:dyDescent="0.3">
      <c r="A28" s="18"/>
      <c r="B28" s="14" t="s">
        <v>58</v>
      </c>
      <c r="C28" s="241"/>
      <c r="D28" s="2"/>
      <c r="E28" s="14"/>
      <c r="F28" s="114"/>
      <c r="G28" s="241"/>
      <c r="H28" s="12"/>
      <c r="I28" s="1"/>
      <c r="J28" s="1"/>
    </row>
    <row r="29" spans="1:10" ht="15.75" thickBot="1" x14ac:dyDescent="0.3">
      <c r="A29" s="18"/>
      <c r="B29" s="14" t="s">
        <v>59</v>
      </c>
      <c r="C29" s="241"/>
      <c r="D29" s="2"/>
      <c r="E29" s="14"/>
      <c r="F29" s="114"/>
      <c r="G29" s="241"/>
      <c r="H29" s="12"/>
      <c r="I29" s="1"/>
      <c r="J29" s="1"/>
    </row>
    <row r="30" spans="1:10" ht="15.75" thickBot="1" x14ac:dyDescent="0.3">
      <c r="A30" s="18"/>
      <c r="B30" s="124"/>
      <c r="C30" s="241"/>
      <c r="D30" s="2"/>
      <c r="E30" s="14"/>
      <c r="F30" s="114"/>
      <c r="G30" s="241"/>
      <c r="H30" s="12"/>
      <c r="I30" s="1"/>
      <c r="J30" s="1"/>
    </row>
    <row r="31" spans="1:10" ht="15.75" customHeight="1" thickBot="1" x14ac:dyDescent="0.3">
      <c r="A31" s="340" t="s">
        <v>60</v>
      </c>
      <c r="B31" s="340"/>
      <c r="C31" s="240">
        <f>SUM(C32:C33)</f>
        <v>0</v>
      </c>
      <c r="D31" s="2"/>
      <c r="E31" s="340" t="s">
        <v>61</v>
      </c>
      <c r="F31" s="340"/>
      <c r="G31" s="240">
        <f>SUM(G32:G33)</f>
        <v>0</v>
      </c>
      <c r="H31" s="12"/>
      <c r="I31" s="1"/>
      <c r="J31" s="1"/>
    </row>
    <row r="32" spans="1:10" ht="15.75" thickBot="1" x14ac:dyDescent="0.3">
      <c r="A32" s="25"/>
      <c r="B32" s="124"/>
      <c r="C32" s="241"/>
      <c r="D32" s="2"/>
      <c r="E32" s="22"/>
      <c r="F32" s="20" t="s">
        <v>62</v>
      </c>
      <c r="G32" s="241"/>
      <c r="H32" s="12"/>
      <c r="I32" s="1"/>
      <c r="J32" s="1"/>
    </row>
    <row r="33" spans="1:10" ht="15.75" thickBot="1" x14ac:dyDescent="0.3">
      <c r="A33" s="18"/>
      <c r="B33" s="124"/>
      <c r="C33" s="241"/>
      <c r="D33" s="2"/>
      <c r="E33" s="23"/>
      <c r="F33" s="114"/>
      <c r="G33" s="241"/>
      <c r="H33" s="12"/>
      <c r="I33" s="1"/>
      <c r="J33" s="1"/>
    </row>
    <row r="34" spans="1:10" ht="15.75" customHeight="1" thickBot="1" x14ac:dyDescent="0.3">
      <c r="A34" s="341" t="s">
        <v>63</v>
      </c>
      <c r="B34" s="341"/>
      <c r="C34" s="240">
        <v>0</v>
      </c>
      <c r="D34" s="2"/>
      <c r="E34" s="341" t="s">
        <v>64</v>
      </c>
      <c r="F34" s="341"/>
      <c r="G34" s="240">
        <v>0</v>
      </c>
      <c r="H34" s="12"/>
      <c r="I34" s="1"/>
      <c r="J34" s="1"/>
    </row>
    <row r="35" spans="1:10" ht="15.75" customHeight="1" thickBot="1" x14ac:dyDescent="0.3">
      <c r="A35" s="341" t="s">
        <v>65</v>
      </c>
      <c r="B35" s="341"/>
      <c r="C35" s="240">
        <v>0</v>
      </c>
      <c r="D35" s="2"/>
      <c r="E35" s="341" t="s">
        <v>64</v>
      </c>
      <c r="F35" s="341"/>
      <c r="G35" s="240">
        <v>0</v>
      </c>
      <c r="H35" s="12"/>
      <c r="I35" s="1"/>
      <c r="J35" s="1"/>
    </row>
    <row r="36" spans="1:10" ht="15.75" customHeight="1" thickBot="1" x14ac:dyDescent="0.3">
      <c r="A36" s="341" t="s">
        <v>66</v>
      </c>
      <c r="B36" s="341"/>
      <c r="C36" s="240">
        <v>0</v>
      </c>
      <c r="D36" s="2"/>
      <c r="E36" s="341" t="s">
        <v>67</v>
      </c>
      <c r="F36" s="341"/>
      <c r="G36" s="240">
        <v>0</v>
      </c>
      <c r="H36" s="12"/>
      <c r="I36" s="1"/>
      <c r="J36" s="1"/>
    </row>
    <row r="37" spans="1:10" ht="15.75" thickBot="1" x14ac:dyDescent="0.3">
      <c r="A37" s="13"/>
      <c r="B37"/>
      <c r="C37" s="234"/>
      <c r="D37" s="2"/>
      <c r="E37" s="2"/>
      <c r="F37"/>
      <c r="G37" s="234"/>
      <c r="H37" s="12"/>
      <c r="I37" s="1"/>
      <c r="J37" s="1"/>
    </row>
    <row r="38" spans="1:10" ht="15.75" thickBot="1" x14ac:dyDescent="0.3">
      <c r="A38" s="13"/>
      <c r="B38" s="26" t="s">
        <v>68</v>
      </c>
      <c r="C38" s="242">
        <f>C6+C11+C17+C22+C26+C31+C34+C35+C36</f>
        <v>0</v>
      </c>
      <c r="D38" s="2"/>
      <c r="E38" s="2"/>
      <c r="F38" s="26" t="s">
        <v>69</v>
      </c>
      <c r="G38" s="242">
        <f>G6+G10+G17+G22+G26+G31+G34+G35+G36</f>
        <v>0</v>
      </c>
      <c r="H38" s="12"/>
      <c r="I38" s="1"/>
      <c r="J38" s="1"/>
    </row>
    <row r="39" spans="1:10" ht="15.75" thickBot="1" x14ac:dyDescent="0.3">
      <c r="A39" s="13"/>
      <c r="B39"/>
      <c r="C39" s="234"/>
      <c r="D39" s="2"/>
      <c r="E39" s="2"/>
      <c r="F39"/>
      <c r="G39" s="247"/>
      <c r="H39" s="12"/>
      <c r="I39" s="1"/>
      <c r="J39" s="1"/>
    </row>
    <row r="40" spans="1:10" ht="15.75" thickBot="1" x14ac:dyDescent="0.3">
      <c r="A40" s="27"/>
      <c r="B40" s="28" t="s">
        <v>70</v>
      </c>
      <c r="C40" s="243"/>
      <c r="D40" s="29"/>
      <c r="E40" s="29"/>
      <c r="F40" s="28"/>
      <c r="G40" s="249"/>
      <c r="H40" s="12"/>
      <c r="I40" s="1"/>
      <c r="J40" s="1"/>
    </row>
    <row r="41" spans="1:10" ht="26.25" customHeight="1" thickBot="1" x14ac:dyDescent="0.3">
      <c r="A41" s="342" t="s">
        <v>71</v>
      </c>
      <c r="B41" s="342"/>
      <c r="C41" s="240">
        <f>SUM(C42:C44)</f>
        <v>0</v>
      </c>
      <c r="D41" s="2"/>
      <c r="E41" s="30">
        <v>87</v>
      </c>
      <c r="F41" s="31" t="s">
        <v>72</v>
      </c>
      <c r="G41" s="240">
        <f>SUM(G42:G44)</f>
        <v>0</v>
      </c>
      <c r="H41" s="12"/>
      <c r="I41" s="1"/>
      <c r="J41" s="1"/>
    </row>
    <row r="42" spans="1:10" ht="15.75" thickBot="1" x14ac:dyDescent="0.3">
      <c r="A42" s="13"/>
      <c r="B42" s="124"/>
      <c r="C42" s="244"/>
      <c r="D42" s="2"/>
      <c r="E42" s="2"/>
      <c r="F42" s="124"/>
      <c r="G42" s="244"/>
      <c r="H42" s="12"/>
      <c r="I42" s="1"/>
      <c r="J42" s="1"/>
    </row>
    <row r="43" spans="1:10" x14ac:dyDescent="0.25">
      <c r="A43" s="13"/>
      <c r="B43" s="124"/>
      <c r="C43" s="244"/>
      <c r="D43" s="2"/>
      <c r="E43" s="2"/>
      <c r="F43" s="124"/>
      <c r="G43" s="244"/>
      <c r="H43" s="12"/>
      <c r="I43" s="1"/>
      <c r="J43" s="1"/>
    </row>
    <row r="44" spans="1:10" x14ac:dyDescent="0.25">
      <c r="A44" s="13"/>
      <c r="B44" s="124"/>
      <c r="C44" s="244"/>
      <c r="D44" s="2"/>
      <c r="E44" s="2"/>
      <c r="F44" s="124"/>
      <c r="G44" s="244"/>
      <c r="H44" s="12"/>
      <c r="I44" s="1"/>
      <c r="J44" s="1"/>
    </row>
    <row r="45" spans="1:10" x14ac:dyDescent="0.25">
      <c r="A45" s="32"/>
      <c r="B45" s="33" t="s">
        <v>73</v>
      </c>
      <c r="C45" s="245">
        <f>C41</f>
        <v>0</v>
      </c>
      <c r="D45" s="34"/>
      <c r="E45" s="34"/>
      <c r="F45" s="33" t="s">
        <v>73</v>
      </c>
      <c r="G45" s="245">
        <f>G41</f>
        <v>0</v>
      </c>
      <c r="H45" s="12"/>
      <c r="I45" s="1"/>
      <c r="J45" s="1"/>
    </row>
    <row r="46" spans="1:10" x14ac:dyDescent="0.25">
      <c r="A46" s="2"/>
      <c r="B46"/>
      <c r="C46" s="234"/>
      <c r="D46" s="2"/>
      <c r="E46" s="2"/>
      <c r="F46"/>
      <c r="G46" s="234"/>
      <c r="H46" s="1"/>
      <c r="I46" s="1"/>
      <c r="J46" s="1"/>
    </row>
    <row r="47" spans="1:10" x14ac:dyDescent="0.25">
      <c r="A47" s="343" t="s">
        <v>74</v>
      </c>
      <c r="B47" s="343"/>
      <c r="C47" s="343"/>
      <c r="D47" s="343"/>
      <c r="E47" s="343"/>
      <c r="F47" s="343"/>
      <c r="G47" s="343"/>
      <c r="H47" s="1"/>
      <c r="I47" s="1"/>
      <c r="J47" s="1"/>
    </row>
    <row r="48" spans="1:10" x14ac:dyDescent="0.25">
      <c r="A48" s="2"/>
      <c r="B48"/>
      <c r="C48" s="234"/>
      <c r="D48" s="2"/>
      <c r="E48" s="2"/>
      <c r="F48"/>
      <c r="G48" s="234"/>
      <c r="H48" s="1"/>
      <c r="I48" s="1"/>
      <c r="J48" s="1"/>
    </row>
    <row r="49" spans="1:10" x14ac:dyDescent="0.25">
      <c r="A49" s="2"/>
      <c r="B49"/>
      <c r="C49" s="234"/>
      <c r="D49" s="2"/>
      <c r="E49" s="2"/>
      <c r="F49"/>
      <c r="G49" s="234"/>
      <c r="H49" s="1"/>
      <c r="I49" s="1"/>
      <c r="J49" s="1"/>
    </row>
    <row r="50" spans="1:10" x14ac:dyDescent="0.25">
      <c r="A50" s="2"/>
      <c r="B50" s="1" t="s">
        <v>75</v>
      </c>
      <c r="C50" s="234" t="s">
        <v>76</v>
      </c>
      <c r="D50" s="2"/>
      <c r="E50" s="2"/>
      <c r="F50" s="1" t="s">
        <v>77</v>
      </c>
      <c r="G50" s="234"/>
      <c r="H50" s="1"/>
      <c r="I50" s="1"/>
      <c r="J50" s="1"/>
    </row>
    <row r="51" spans="1:10" x14ac:dyDescent="0.25">
      <c r="A51" s="2"/>
      <c r="B51"/>
      <c r="C51" s="234"/>
      <c r="D51" s="2"/>
      <c r="E51" s="2"/>
      <c r="F51"/>
      <c r="G51" s="234"/>
      <c r="H51" s="1"/>
      <c r="I51" s="1"/>
      <c r="J51" s="1"/>
    </row>
    <row r="52" spans="1:10" x14ac:dyDescent="0.25">
      <c r="A52" s="2"/>
      <c r="B52"/>
      <c r="C52" s="234"/>
      <c r="D52" s="2"/>
      <c r="E52" s="2"/>
      <c r="F52"/>
      <c r="G52" s="234"/>
      <c r="H52" s="1"/>
      <c r="I52" s="1"/>
      <c r="J52" s="1"/>
    </row>
    <row r="53" spans="1:10" x14ac:dyDescent="0.25">
      <c r="A53" s="2"/>
      <c r="B53"/>
      <c r="C53" s="234"/>
      <c r="D53" s="2"/>
      <c r="E53" s="2"/>
      <c r="F53"/>
      <c r="G53" s="234"/>
      <c r="H53" s="1"/>
      <c r="I53" s="1"/>
      <c r="J53" s="1"/>
    </row>
    <row r="54" spans="1:10" x14ac:dyDescent="0.25">
      <c r="A54" s="2"/>
      <c r="B54"/>
      <c r="C54" s="234"/>
      <c r="D54" s="2"/>
      <c r="E54" s="2"/>
      <c r="F54"/>
      <c r="G54" s="234"/>
      <c r="H54" s="1"/>
      <c r="I54" s="1"/>
      <c r="J54" s="1"/>
    </row>
    <row r="55" spans="1:10" ht="43.5" customHeight="1" x14ac:dyDescent="0.25">
      <c r="A55" s="344" t="s">
        <v>78</v>
      </c>
      <c r="B55" s="344"/>
      <c r="C55" s="344"/>
      <c r="D55" s="344"/>
      <c r="E55" s="344"/>
      <c r="F55" s="344"/>
      <c r="G55" s="344"/>
    </row>
  </sheetData>
  <mergeCells count="22">
    <mergeCell ref="A36:B36"/>
    <mergeCell ref="E36:F36"/>
    <mergeCell ref="A41:B41"/>
    <mergeCell ref="A47:G47"/>
    <mergeCell ref="A55:G55"/>
    <mergeCell ref="A31:B31"/>
    <mergeCell ref="E31:F31"/>
    <mergeCell ref="A34:B34"/>
    <mergeCell ref="E34:F34"/>
    <mergeCell ref="A35:B35"/>
    <mergeCell ref="E35:F35"/>
    <mergeCell ref="E10:F10"/>
    <mergeCell ref="A11:B11"/>
    <mergeCell ref="A17:B17"/>
    <mergeCell ref="A22:B22"/>
    <mergeCell ref="A26:B26"/>
    <mergeCell ref="A1:G1"/>
    <mergeCell ref="A2:G2"/>
    <mergeCell ref="A4:B4"/>
    <mergeCell ref="E4:F4"/>
    <mergeCell ref="A6:B6"/>
    <mergeCell ref="E6:F6"/>
  </mergeCells>
  <pageMargins left="0.7" right="0.7" top="0.75" bottom="0.75" header="0.51180555555555496" footer="0.51180555555555496"/>
  <pageSetup paperSize="0" scale="0" firstPageNumber="0" orientation="portrait" usePrinterDefaults="0" horizontalDpi="0" verticalDpi="0" copies="0"/>
  <ignoredErrors>
    <ignoredError sqref="C3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sheetPr>
  <dimension ref="A1:AMK15"/>
  <sheetViews>
    <sheetView zoomScaleNormal="100" workbookViewId="0">
      <selection activeCell="E4" sqref="E4"/>
    </sheetView>
  </sheetViews>
  <sheetFormatPr baseColWidth="10" defaultColWidth="9.140625" defaultRowHeight="15" x14ac:dyDescent="0.25"/>
  <cols>
    <col min="1" max="1" width="25.42578125" style="6" customWidth="1"/>
    <col min="2" max="2" width="16.7109375" style="6" customWidth="1"/>
    <col min="3" max="4" width="11.42578125" style="6"/>
    <col min="5" max="5" width="15.7109375" style="6" customWidth="1"/>
    <col min="6" max="7" width="11.42578125" style="6"/>
    <col min="8" max="8" width="14.85546875" style="6"/>
    <col min="9" max="9" width="16.5703125" style="6"/>
    <col min="10" max="1025" width="11.42578125" style="6"/>
  </cols>
  <sheetData>
    <row r="1" spans="1:14" s="7" customFormat="1" ht="30" customHeight="1" x14ac:dyDescent="0.2">
      <c r="A1" s="318" t="s">
        <v>267</v>
      </c>
      <c r="B1" s="318"/>
      <c r="C1" s="318"/>
      <c r="D1" s="318"/>
      <c r="E1" s="318"/>
      <c r="F1" s="318"/>
      <c r="G1" s="318"/>
      <c r="H1" s="318"/>
      <c r="I1" s="318"/>
      <c r="J1" s="318"/>
      <c r="K1" s="318"/>
      <c r="L1" s="318"/>
      <c r="M1" s="318"/>
    </row>
    <row r="2" spans="1:14" x14ac:dyDescent="0.25">
      <c r="A2" s="8"/>
      <c r="B2" s="8"/>
      <c r="C2" s="8"/>
      <c r="D2" s="8"/>
      <c r="E2" s="8"/>
      <c r="F2" s="8"/>
      <c r="G2" s="8"/>
      <c r="H2" s="8"/>
      <c r="I2" s="8"/>
      <c r="J2" s="8"/>
      <c r="K2" s="8"/>
      <c r="L2" s="8"/>
      <c r="M2" s="8"/>
    </row>
    <row r="3" spans="1:14" ht="63.75" x14ac:dyDescent="0.25">
      <c r="A3" s="35" t="s">
        <v>79</v>
      </c>
      <c r="B3" s="35" t="s">
        <v>108</v>
      </c>
      <c r="C3" s="35" t="s">
        <v>80</v>
      </c>
      <c r="D3" s="35" t="s">
        <v>81</v>
      </c>
      <c r="E3" s="35" t="s">
        <v>404</v>
      </c>
      <c r="F3" s="35" t="s">
        <v>82</v>
      </c>
      <c r="G3" s="35" t="s">
        <v>83</v>
      </c>
      <c r="H3" s="36" t="s">
        <v>286</v>
      </c>
      <c r="I3" s="36" t="s">
        <v>285</v>
      </c>
      <c r="J3" s="36" t="s">
        <v>265</v>
      </c>
      <c r="K3" s="36" t="s">
        <v>265</v>
      </c>
      <c r="L3" s="36" t="s">
        <v>265</v>
      </c>
      <c r="M3" s="36" t="s">
        <v>265</v>
      </c>
      <c r="N3"/>
    </row>
    <row r="4" spans="1:14" x14ac:dyDescent="0.25">
      <c r="A4" s="37" t="s">
        <v>299</v>
      </c>
      <c r="B4" s="69"/>
      <c r="C4" s="37"/>
      <c r="D4" s="37"/>
      <c r="E4" s="194">
        <f>'IV.3 Calcul jours'!B15</f>
        <v>251</v>
      </c>
      <c r="F4" s="38" t="s">
        <v>7</v>
      </c>
      <c r="G4" s="39"/>
      <c r="H4" s="40"/>
      <c r="I4" s="40"/>
      <c r="J4" s="40"/>
      <c r="K4" s="41"/>
      <c r="L4" s="41"/>
      <c r="M4" s="42"/>
      <c r="N4"/>
    </row>
    <row r="5" spans="1:14" x14ac:dyDescent="0.25">
      <c r="A5" s="37" t="s">
        <v>300</v>
      </c>
      <c r="B5" s="69"/>
      <c r="C5" s="37"/>
      <c r="D5" s="37"/>
      <c r="E5" s="194">
        <f>'IV.3 Calcul jours'!C15</f>
        <v>251</v>
      </c>
      <c r="F5" s="38" t="s">
        <v>7</v>
      </c>
      <c r="G5" s="39"/>
      <c r="H5" s="40"/>
      <c r="I5" s="40"/>
      <c r="J5" s="40"/>
      <c r="K5" s="43"/>
      <c r="L5" s="43"/>
      <c r="M5" s="42"/>
      <c r="N5"/>
    </row>
    <row r="6" spans="1:14" x14ac:dyDescent="0.25">
      <c r="A6" s="37" t="s">
        <v>301</v>
      </c>
      <c r="B6" s="69"/>
      <c r="C6" s="37"/>
      <c r="D6" s="37"/>
      <c r="E6" s="194">
        <f>'IV.3 Calcul jours'!D15</f>
        <v>251</v>
      </c>
      <c r="F6" s="38" t="s">
        <v>7</v>
      </c>
      <c r="G6" s="39"/>
      <c r="H6" s="40"/>
      <c r="I6" s="40"/>
      <c r="J6" s="40"/>
      <c r="K6" s="43"/>
      <c r="L6" s="43"/>
      <c r="M6" s="42"/>
      <c r="N6"/>
    </row>
    <row r="7" spans="1:14" x14ac:dyDescent="0.25">
      <c r="A7" s="37" t="s">
        <v>302</v>
      </c>
      <c r="B7" s="69"/>
      <c r="C7" s="37"/>
      <c r="D7" s="37"/>
      <c r="E7" s="194">
        <f>'IV.3 Calcul jours'!E15</f>
        <v>251</v>
      </c>
      <c r="F7" s="38" t="s">
        <v>7</v>
      </c>
      <c r="G7" s="39"/>
      <c r="H7" s="40"/>
      <c r="I7" s="40"/>
      <c r="J7" s="40"/>
      <c r="K7" s="43"/>
      <c r="L7" s="43"/>
      <c r="M7" s="42"/>
      <c r="N7"/>
    </row>
    <row r="8" spans="1:14" x14ac:dyDescent="0.25">
      <c r="A8" s="37" t="s">
        <v>303</v>
      </c>
      <c r="B8" s="69"/>
      <c r="C8" s="37"/>
      <c r="D8" s="37"/>
      <c r="E8" s="194">
        <f>'IV.3 Calcul jours'!F15</f>
        <v>251</v>
      </c>
      <c r="F8" s="38" t="s">
        <v>7</v>
      </c>
      <c r="G8" s="39"/>
      <c r="H8" s="40"/>
      <c r="I8" s="40"/>
      <c r="J8" s="40"/>
      <c r="K8" s="43"/>
      <c r="L8" s="43"/>
      <c r="M8" s="42"/>
      <c r="N8"/>
    </row>
    <row r="9" spans="1:14" x14ac:dyDescent="0.25">
      <c r="A9" s="37" t="s">
        <v>304</v>
      </c>
      <c r="B9" s="69"/>
      <c r="C9" s="37"/>
      <c r="D9" s="37"/>
      <c r="E9" s="194">
        <f>'IV.3 Calcul jours'!G15</f>
        <v>251</v>
      </c>
      <c r="F9" s="38" t="s">
        <v>7</v>
      </c>
      <c r="G9" s="39"/>
      <c r="H9" s="40"/>
      <c r="I9" s="40"/>
      <c r="J9" s="40"/>
      <c r="K9" s="43"/>
      <c r="L9" s="43"/>
      <c r="M9" s="42"/>
      <c r="N9"/>
    </row>
    <row r="10" spans="1:14" ht="12.75" customHeight="1" x14ac:dyDescent="0.25">
      <c r="A10" s="345" t="s">
        <v>73</v>
      </c>
      <c r="B10" s="346"/>
      <c r="C10" s="346"/>
      <c r="D10" s="346"/>
      <c r="E10" s="346"/>
      <c r="F10" s="347"/>
      <c r="G10" s="44">
        <f t="shared" ref="G10:M10" si="0">SUM(G4:G9)</f>
        <v>0</v>
      </c>
      <c r="H10" s="44">
        <f t="shared" si="0"/>
        <v>0</v>
      </c>
      <c r="I10" s="44">
        <f t="shared" si="0"/>
        <v>0</v>
      </c>
      <c r="J10" s="44">
        <f t="shared" si="0"/>
        <v>0</v>
      </c>
      <c r="K10" s="44">
        <f t="shared" si="0"/>
        <v>0</v>
      </c>
      <c r="L10" s="44">
        <f t="shared" si="0"/>
        <v>0</v>
      </c>
      <c r="M10" s="44">
        <f t="shared" si="0"/>
        <v>0</v>
      </c>
      <c r="N10" s="9"/>
    </row>
    <row r="11" spans="1:14" x14ac:dyDescent="0.25">
      <c r="A11" s="9"/>
      <c r="B11" s="9"/>
      <c r="C11" s="9"/>
      <c r="D11" s="9"/>
      <c r="E11" s="9"/>
      <c r="F11" s="9"/>
      <c r="G11" s="9"/>
      <c r="H11" s="9"/>
      <c r="I11" s="9"/>
      <c r="J11" s="9"/>
      <c r="K11" s="9"/>
      <c r="L11" s="9"/>
      <c r="M11" s="9"/>
      <c r="N11" s="9"/>
    </row>
    <row r="12" spans="1:14" x14ac:dyDescent="0.25">
      <c r="A12" s="6" t="s">
        <v>21</v>
      </c>
      <c r="C12"/>
      <c r="D12"/>
      <c r="E12"/>
      <c r="F12"/>
      <c r="G12"/>
      <c r="H12"/>
      <c r="I12"/>
      <c r="J12"/>
      <c r="K12"/>
      <c r="L12"/>
      <c r="M12"/>
      <c r="N12"/>
    </row>
    <row r="13" spans="1:14" x14ac:dyDescent="0.25">
      <c r="A13" s="6" t="s">
        <v>84</v>
      </c>
      <c r="C13"/>
      <c r="D13"/>
      <c r="E13"/>
      <c r="F13"/>
      <c r="G13"/>
      <c r="H13"/>
      <c r="I13"/>
      <c r="J13"/>
      <c r="K13"/>
      <c r="L13"/>
      <c r="M13"/>
      <c r="N13"/>
    </row>
    <row r="14" spans="1:14" x14ac:dyDescent="0.25">
      <c r="A14" s="6" t="s">
        <v>85</v>
      </c>
      <c r="C14" s="9"/>
      <c r="D14" s="9"/>
      <c r="E14" s="9"/>
      <c r="F14" s="9"/>
      <c r="G14" s="9"/>
      <c r="H14" s="9"/>
      <c r="I14" s="9"/>
      <c r="J14" s="9"/>
      <c r="K14" s="9"/>
      <c r="L14" s="9"/>
      <c r="M14" s="9"/>
      <c r="N14" s="9"/>
    </row>
    <row r="15" spans="1:14" x14ac:dyDescent="0.25">
      <c r="A15" s="9" t="s">
        <v>22</v>
      </c>
      <c r="B15" s="9"/>
      <c r="C15" s="9"/>
      <c r="D15" s="9"/>
      <c r="E15" s="9"/>
      <c r="F15" s="9"/>
      <c r="G15" s="9"/>
      <c r="H15" s="9"/>
      <c r="I15" s="9"/>
      <c r="J15" s="9"/>
      <c r="K15" s="9"/>
      <c r="L15" s="9"/>
      <c r="M15" s="9"/>
      <c r="N15" s="9"/>
    </row>
  </sheetData>
  <mergeCells count="2">
    <mergeCell ref="A1:M1"/>
    <mergeCell ref="A10:F10"/>
  </mergeCells>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FF"/>
  </sheetPr>
  <dimension ref="A1:AMK22"/>
  <sheetViews>
    <sheetView workbookViewId="0">
      <selection activeCell="F20" sqref="F20"/>
    </sheetView>
  </sheetViews>
  <sheetFormatPr baseColWidth="10" defaultColWidth="11.5703125" defaultRowHeight="15" x14ac:dyDescent="0.25"/>
  <cols>
    <col min="1" max="1" width="22" style="148" customWidth="1"/>
    <col min="2" max="7" width="11.7109375" style="148" bestFit="1" customWidth="1"/>
    <col min="8" max="256" width="11.5703125" style="148"/>
    <col min="257" max="257" width="18.5703125" style="148" customWidth="1"/>
    <col min="258" max="258" width="20.28515625" style="148" customWidth="1"/>
    <col min="259" max="259" width="11.5703125" style="148"/>
    <col min="260" max="260" width="22.140625" style="148" customWidth="1"/>
    <col min="261" max="261" width="21.28515625" style="148" customWidth="1"/>
    <col min="262" max="512" width="11.5703125" style="148"/>
    <col min="513" max="513" width="18.5703125" style="148" customWidth="1"/>
    <col min="514" max="514" width="20.28515625" style="148" customWidth="1"/>
    <col min="515" max="515" width="11.5703125" style="148"/>
    <col min="516" max="516" width="22.140625" style="148" customWidth="1"/>
    <col min="517" max="517" width="21.28515625" style="148" customWidth="1"/>
    <col min="518" max="768" width="11.5703125" style="148"/>
    <col min="769" max="769" width="18.5703125" style="148" customWidth="1"/>
    <col min="770" max="770" width="20.28515625" style="148" customWidth="1"/>
    <col min="771" max="771" width="11.5703125" style="148"/>
    <col min="772" max="772" width="22.140625" style="148" customWidth="1"/>
    <col min="773" max="773" width="21.28515625" style="148" customWidth="1"/>
    <col min="774" max="1024" width="11.5703125" style="148"/>
    <col min="1025" max="1025" width="18.5703125" style="148" customWidth="1"/>
    <col min="1026" max="1026" width="20.28515625" style="148" customWidth="1"/>
    <col min="1027" max="1027" width="11.5703125" style="148"/>
    <col min="1028" max="1028" width="22.140625" style="148" customWidth="1"/>
    <col min="1029" max="1029" width="21.28515625" style="148" customWidth="1"/>
    <col min="1030" max="1280" width="11.5703125" style="148"/>
    <col min="1281" max="1281" width="18.5703125" style="148" customWidth="1"/>
    <col min="1282" max="1282" width="20.28515625" style="148" customWidth="1"/>
    <col min="1283" max="1283" width="11.5703125" style="148"/>
    <col min="1284" max="1284" width="22.140625" style="148" customWidth="1"/>
    <col min="1285" max="1285" width="21.28515625" style="148" customWidth="1"/>
    <col min="1286" max="1536" width="11.5703125" style="148"/>
    <col min="1537" max="1537" width="18.5703125" style="148" customWidth="1"/>
    <col min="1538" max="1538" width="20.28515625" style="148" customWidth="1"/>
    <col min="1539" max="1539" width="11.5703125" style="148"/>
    <col min="1540" max="1540" width="22.140625" style="148" customWidth="1"/>
    <col min="1541" max="1541" width="21.28515625" style="148" customWidth="1"/>
    <col min="1542" max="1792" width="11.5703125" style="148"/>
    <col min="1793" max="1793" width="18.5703125" style="148" customWidth="1"/>
    <col min="1794" max="1794" width="20.28515625" style="148" customWidth="1"/>
    <col min="1795" max="1795" width="11.5703125" style="148"/>
    <col min="1796" max="1796" width="22.140625" style="148" customWidth="1"/>
    <col min="1797" max="1797" width="21.28515625" style="148" customWidth="1"/>
    <col min="1798" max="2048" width="11.5703125" style="148"/>
    <col min="2049" max="2049" width="18.5703125" style="148" customWidth="1"/>
    <col min="2050" max="2050" width="20.28515625" style="148" customWidth="1"/>
    <col min="2051" max="2051" width="11.5703125" style="148"/>
    <col min="2052" max="2052" width="22.140625" style="148" customWidth="1"/>
    <col min="2053" max="2053" width="21.28515625" style="148" customWidth="1"/>
    <col min="2054" max="2304" width="11.5703125" style="148"/>
    <col min="2305" max="2305" width="18.5703125" style="148" customWidth="1"/>
    <col min="2306" max="2306" width="20.28515625" style="148" customWidth="1"/>
    <col min="2307" max="2307" width="11.5703125" style="148"/>
    <col min="2308" max="2308" width="22.140625" style="148" customWidth="1"/>
    <col min="2309" max="2309" width="21.28515625" style="148" customWidth="1"/>
    <col min="2310" max="2560" width="11.5703125" style="148"/>
    <col min="2561" max="2561" width="18.5703125" style="148" customWidth="1"/>
    <col min="2562" max="2562" width="20.28515625" style="148" customWidth="1"/>
    <col min="2563" max="2563" width="11.5703125" style="148"/>
    <col min="2564" max="2564" width="22.140625" style="148" customWidth="1"/>
    <col min="2565" max="2565" width="21.28515625" style="148" customWidth="1"/>
    <col min="2566" max="2816" width="11.5703125" style="148"/>
    <col min="2817" max="2817" width="18.5703125" style="148" customWidth="1"/>
    <col min="2818" max="2818" width="20.28515625" style="148" customWidth="1"/>
    <col min="2819" max="2819" width="11.5703125" style="148"/>
    <col min="2820" max="2820" width="22.140625" style="148" customWidth="1"/>
    <col min="2821" max="2821" width="21.28515625" style="148" customWidth="1"/>
    <col min="2822" max="3072" width="11.5703125" style="148"/>
    <col min="3073" max="3073" width="18.5703125" style="148" customWidth="1"/>
    <col min="3074" max="3074" width="20.28515625" style="148" customWidth="1"/>
    <col min="3075" max="3075" width="11.5703125" style="148"/>
    <col min="3076" max="3076" width="22.140625" style="148" customWidth="1"/>
    <col min="3077" max="3077" width="21.28515625" style="148" customWidth="1"/>
    <col min="3078" max="3328" width="11.5703125" style="148"/>
    <col min="3329" max="3329" width="18.5703125" style="148" customWidth="1"/>
    <col min="3330" max="3330" width="20.28515625" style="148" customWidth="1"/>
    <col min="3331" max="3331" width="11.5703125" style="148"/>
    <col min="3332" max="3332" width="22.140625" style="148" customWidth="1"/>
    <col min="3333" max="3333" width="21.28515625" style="148" customWidth="1"/>
    <col min="3334" max="3584" width="11.5703125" style="148"/>
    <col min="3585" max="3585" width="18.5703125" style="148" customWidth="1"/>
    <col min="3586" max="3586" width="20.28515625" style="148" customWidth="1"/>
    <col min="3587" max="3587" width="11.5703125" style="148"/>
    <col min="3588" max="3588" width="22.140625" style="148" customWidth="1"/>
    <col min="3589" max="3589" width="21.28515625" style="148" customWidth="1"/>
    <col min="3590" max="3840" width="11.5703125" style="148"/>
    <col min="3841" max="3841" width="18.5703125" style="148" customWidth="1"/>
    <col min="3842" max="3842" width="20.28515625" style="148" customWidth="1"/>
    <col min="3843" max="3843" width="11.5703125" style="148"/>
    <col min="3844" max="3844" width="22.140625" style="148" customWidth="1"/>
    <col min="3845" max="3845" width="21.28515625" style="148" customWidth="1"/>
    <col min="3846" max="4096" width="11.5703125" style="148"/>
    <col min="4097" max="4097" width="18.5703125" style="148" customWidth="1"/>
    <col min="4098" max="4098" width="20.28515625" style="148" customWidth="1"/>
    <col min="4099" max="4099" width="11.5703125" style="148"/>
    <col min="4100" max="4100" width="22.140625" style="148" customWidth="1"/>
    <col min="4101" max="4101" width="21.28515625" style="148" customWidth="1"/>
    <col min="4102" max="4352" width="11.5703125" style="148"/>
    <col min="4353" max="4353" width="18.5703125" style="148" customWidth="1"/>
    <col min="4354" max="4354" width="20.28515625" style="148" customWidth="1"/>
    <col min="4355" max="4355" width="11.5703125" style="148"/>
    <col min="4356" max="4356" width="22.140625" style="148" customWidth="1"/>
    <col min="4357" max="4357" width="21.28515625" style="148" customWidth="1"/>
    <col min="4358" max="4608" width="11.5703125" style="148"/>
    <col min="4609" max="4609" width="18.5703125" style="148" customWidth="1"/>
    <col min="4610" max="4610" width="20.28515625" style="148" customWidth="1"/>
    <col min="4611" max="4611" width="11.5703125" style="148"/>
    <col min="4612" max="4612" width="22.140625" style="148" customWidth="1"/>
    <col min="4613" max="4613" width="21.28515625" style="148" customWidth="1"/>
    <col min="4614" max="4864" width="11.5703125" style="148"/>
    <col min="4865" max="4865" width="18.5703125" style="148" customWidth="1"/>
    <col min="4866" max="4866" width="20.28515625" style="148" customWidth="1"/>
    <col min="4867" max="4867" width="11.5703125" style="148"/>
    <col min="4868" max="4868" width="22.140625" style="148" customWidth="1"/>
    <col min="4869" max="4869" width="21.28515625" style="148" customWidth="1"/>
    <col min="4870" max="5120" width="11.5703125" style="148"/>
    <col min="5121" max="5121" width="18.5703125" style="148" customWidth="1"/>
    <col min="5122" max="5122" width="20.28515625" style="148" customWidth="1"/>
    <col min="5123" max="5123" width="11.5703125" style="148"/>
    <col min="5124" max="5124" width="22.140625" style="148" customWidth="1"/>
    <col min="5125" max="5125" width="21.28515625" style="148" customWidth="1"/>
    <col min="5126" max="5376" width="11.5703125" style="148"/>
    <col min="5377" max="5377" width="18.5703125" style="148" customWidth="1"/>
    <col min="5378" max="5378" width="20.28515625" style="148" customWidth="1"/>
    <col min="5379" max="5379" width="11.5703125" style="148"/>
    <col min="5380" max="5380" width="22.140625" style="148" customWidth="1"/>
    <col min="5381" max="5381" width="21.28515625" style="148" customWidth="1"/>
    <col min="5382" max="5632" width="11.5703125" style="148"/>
    <col min="5633" max="5633" width="18.5703125" style="148" customWidth="1"/>
    <col min="5634" max="5634" width="20.28515625" style="148" customWidth="1"/>
    <col min="5635" max="5635" width="11.5703125" style="148"/>
    <col min="5636" max="5636" width="22.140625" style="148" customWidth="1"/>
    <col min="5637" max="5637" width="21.28515625" style="148" customWidth="1"/>
    <col min="5638" max="5888" width="11.5703125" style="148"/>
    <col min="5889" max="5889" width="18.5703125" style="148" customWidth="1"/>
    <col min="5890" max="5890" width="20.28515625" style="148" customWidth="1"/>
    <col min="5891" max="5891" width="11.5703125" style="148"/>
    <col min="5892" max="5892" width="22.140625" style="148" customWidth="1"/>
    <col min="5893" max="5893" width="21.28515625" style="148" customWidth="1"/>
    <col min="5894" max="6144" width="11.5703125" style="148"/>
    <col min="6145" max="6145" width="18.5703125" style="148" customWidth="1"/>
    <col min="6146" max="6146" width="20.28515625" style="148" customWidth="1"/>
    <col min="6147" max="6147" width="11.5703125" style="148"/>
    <col min="6148" max="6148" width="22.140625" style="148" customWidth="1"/>
    <col min="6149" max="6149" width="21.28515625" style="148" customWidth="1"/>
    <col min="6150" max="6400" width="11.5703125" style="148"/>
    <col min="6401" max="6401" width="18.5703125" style="148" customWidth="1"/>
    <col min="6402" max="6402" width="20.28515625" style="148" customWidth="1"/>
    <col min="6403" max="6403" width="11.5703125" style="148"/>
    <col min="6404" max="6404" width="22.140625" style="148" customWidth="1"/>
    <col min="6405" max="6405" width="21.28515625" style="148" customWidth="1"/>
    <col min="6406" max="6656" width="11.5703125" style="148"/>
    <col min="6657" max="6657" width="18.5703125" style="148" customWidth="1"/>
    <col min="6658" max="6658" width="20.28515625" style="148" customWidth="1"/>
    <col min="6659" max="6659" width="11.5703125" style="148"/>
    <col min="6660" max="6660" width="22.140625" style="148" customWidth="1"/>
    <col min="6661" max="6661" width="21.28515625" style="148" customWidth="1"/>
    <col min="6662" max="6912" width="11.5703125" style="148"/>
    <col min="6913" max="6913" width="18.5703125" style="148" customWidth="1"/>
    <col min="6914" max="6914" width="20.28515625" style="148" customWidth="1"/>
    <col min="6915" max="6915" width="11.5703125" style="148"/>
    <col min="6916" max="6916" width="22.140625" style="148" customWidth="1"/>
    <col min="6917" max="6917" width="21.28515625" style="148" customWidth="1"/>
    <col min="6918" max="7168" width="11.5703125" style="148"/>
    <col min="7169" max="7169" width="18.5703125" style="148" customWidth="1"/>
    <col min="7170" max="7170" width="20.28515625" style="148" customWidth="1"/>
    <col min="7171" max="7171" width="11.5703125" style="148"/>
    <col min="7172" max="7172" width="22.140625" style="148" customWidth="1"/>
    <col min="7173" max="7173" width="21.28515625" style="148" customWidth="1"/>
    <col min="7174" max="7424" width="11.5703125" style="148"/>
    <col min="7425" max="7425" width="18.5703125" style="148" customWidth="1"/>
    <col min="7426" max="7426" width="20.28515625" style="148" customWidth="1"/>
    <col min="7427" max="7427" width="11.5703125" style="148"/>
    <col min="7428" max="7428" width="22.140625" style="148" customWidth="1"/>
    <col min="7429" max="7429" width="21.28515625" style="148" customWidth="1"/>
    <col min="7430" max="7680" width="11.5703125" style="148"/>
    <col min="7681" max="7681" width="18.5703125" style="148" customWidth="1"/>
    <col min="7682" max="7682" width="20.28515625" style="148" customWidth="1"/>
    <col min="7683" max="7683" width="11.5703125" style="148"/>
    <col min="7684" max="7684" width="22.140625" style="148" customWidth="1"/>
    <col min="7685" max="7685" width="21.28515625" style="148" customWidth="1"/>
    <col min="7686" max="7936" width="11.5703125" style="148"/>
    <col min="7937" max="7937" width="18.5703125" style="148" customWidth="1"/>
    <col min="7938" max="7938" width="20.28515625" style="148" customWidth="1"/>
    <col min="7939" max="7939" width="11.5703125" style="148"/>
    <col min="7940" max="7940" width="22.140625" style="148" customWidth="1"/>
    <col min="7941" max="7941" width="21.28515625" style="148" customWidth="1"/>
    <col min="7942" max="8192" width="11.5703125" style="148"/>
    <col min="8193" max="8193" width="18.5703125" style="148" customWidth="1"/>
    <col min="8194" max="8194" width="20.28515625" style="148" customWidth="1"/>
    <col min="8195" max="8195" width="11.5703125" style="148"/>
    <col min="8196" max="8196" width="22.140625" style="148" customWidth="1"/>
    <col min="8197" max="8197" width="21.28515625" style="148" customWidth="1"/>
    <col min="8198" max="8448" width="11.5703125" style="148"/>
    <col min="8449" max="8449" width="18.5703125" style="148" customWidth="1"/>
    <col min="8450" max="8450" width="20.28515625" style="148" customWidth="1"/>
    <col min="8451" max="8451" width="11.5703125" style="148"/>
    <col min="8452" max="8452" width="22.140625" style="148" customWidth="1"/>
    <col min="8453" max="8453" width="21.28515625" style="148" customWidth="1"/>
    <col min="8454" max="8704" width="11.5703125" style="148"/>
    <col min="8705" max="8705" width="18.5703125" style="148" customWidth="1"/>
    <col min="8706" max="8706" width="20.28515625" style="148" customWidth="1"/>
    <col min="8707" max="8707" width="11.5703125" style="148"/>
    <col min="8708" max="8708" width="22.140625" style="148" customWidth="1"/>
    <col min="8709" max="8709" width="21.28515625" style="148" customWidth="1"/>
    <col min="8710" max="8960" width="11.5703125" style="148"/>
    <col min="8961" max="8961" width="18.5703125" style="148" customWidth="1"/>
    <col min="8962" max="8962" width="20.28515625" style="148" customWidth="1"/>
    <col min="8963" max="8963" width="11.5703125" style="148"/>
    <col min="8964" max="8964" width="22.140625" style="148" customWidth="1"/>
    <col min="8965" max="8965" width="21.28515625" style="148" customWidth="1"/>
    <col min="8966" max="9216" width="11.5703125" style="148"/>
    <col min="9217" max="9217" width="18.5703125" style="148" customWidth="1"/>
    <col min="9218" max="9218" width="20.28515625" style="148" customWidth="1"/>
    <col min="9219" max="9219" width="11.5703125" style="148"/>
    <col min="9220" max="9220" width="22.140625" style="148" customWidth="1"/>
    <col min="9221" max="9221" width="21.28515625" style="148" customWidth="1"/>
    <col min="9222" max="9472" width="11.5703125" style="148"/>
    <col min="9473" max="9473" width="18.5703125" style="148" customWidth="1"/>
    <col min="9474" max="9474" width="20.28515625" style="148" customWidth="1"/>
    <col min="9475" max="9475" width="11.5703125" style="148"/>
    <col min="9476" max="9476" width="22.140625" style="148" customWidth="1"/>
    <col min="9477" max="9477" width="21.28515625" style="148" customWidth="1"/>
    <col min="9478" max="9728" width="11.5703125" style="148"/>
    <col min="9729" max="9729" width="18.5703125" style="148" customWidth="1"/>
    <col min="9730" max="9730" width="20.28515625" style="148" customWidth="1"/>
    <col min="9731" max="9731" width="11.5703125" style="148"/>
    <col min="9732" max="9732" width="22.140625" style="148" customWidth="1"/>
    <col min="9733" max="9733" width="21.28515625" style="148" customWidth="1"/>
    <col min="9734" max="9984" width="11.5703125" style="148"/>
    <col min="9985" max="9985" width="18.5703125" style="148" customWidth="1"/>
    <col min="9986" max="9986" width="20.28515625" style="148" customWidth="1"/>
    <col min="9987" max="9987" width="11.5703125" style="148"/>
    <col min="9988" max="9988" width="22.140625" style="148" customWidth="1"/>
    <col min="9989" max="9989" width="21.28515625" style="148" customWidth="1"/>
    <col min="9990" max="10240" width="11.5703125" style="148"/>
    <col min="10241" max="10241" width="18.5703125" style="148" customWidth="1"/>
    <col min="10242" max="10242" width="20.28515625" style="148" customWidth="1"/>
    <col min="10243" max="10243" width="11.5703125" style="148"/>
    <col min="10244" max="10244" width="22.140625" style="148" customWidth="1"/>
    <col min="10245" max="10245" width="21.28515625" style="148" customWidth="1"/>
    <col min="10246" max="10496" width="11.5703125" style="148"/>
    <col min="10497" max="10497" width="18.5703125" style="148" customWidth="1"/>
    <col min="10498" max="10498" width="20.28515625" style="148" customWidth="1"/>
    <col min="10499" max="10499" width="11.5703125" style="148"/>
    <col min="10500" max="10500" width="22.140625" style="148" customWidth="1"/>
    <col min="10501" max="10501" width="21.28515625" style="148" customWidth="1"/>
    <col min="10502" max="10752" width="11.5703125" style="148"/>
    <col min="10753" max="10753" width="18.5703125" style="148" customWidth="1"/>
    <col min="10754" max="10754" width="20.28515625" style="148" customWidth="1"/>
    <col min="10755" max="10755" width="11.5703125" style="148"/>
    <col min="10756" max="10756" width="22.140625" style="148" customWidth="1"/>
    <col min="10757" max="10757" width="21.28515625" style="148" customWidth="1"/>
    <col min="10758" max="11008" width="11.5703125" style="148"/>
    <col min="11009" max="11009" width="18.5703125" style="148" customWidth="1"/>
    <col min="11010" max="11010" width="20.28515625" style="148" customWidth="1"/>
    <col min="11011" max="11011" width="11.5703125" style="148"/>
    <col min="11012" max="11012" width="22.140625" style="148" customWidth="1"/>
    <col min="11013" max="11013" width="21.28515625" style="148" customWidth="1"/>
    <col min="11014" max="11264" width="11.5703125" style="148"/>
    <col min="11265" max="11265" width="18.5703125" style="148" customWidth="1"/>
    <col min="11266" max="11266" width="20.28515625" style="148" customWidth="1"/>
    <col min="11267" max="11267" width="11.5703125" style="148"/>
    <col min="11268" max="11268" width="22.140625" style="148" customWidth="1"/>
    <col min="11269" max="11269" width="21.28515625" style="148" customWidth="1"/>
    <col min="11270" max="11520" width="11.5703125" style="148"/>
    <col min="11521" max="11521" width="18.5703125" style="148" customWidth="1"/>
    <col min="11522" max="11522" width="20.28515625" style="148" customWidth="1"/>
    <col min="11523" max="11523" width="11.5703125" style="148"/>
    <col min="11524" max="11524" width="22.140625" style="148" customWidth="1"/>
    <col min="11525" max="11525" width="21.28515625" style="148" customWidth="1"/>
    <col min="11526" max="11776" width="11.5703125" style="148"/>
    <col min="11777" max="11777" width="18.5703125" style="148" customWidth="1"/>
    <col min="11778" max="11778" width="20.28515625" style="148" customWidth="1"/>
    <col min="11779" max="11779" width="11.5703125" style="148"/>
    <col min="11780" max="11780" width="22.140625" style="148" customWidth="1"/>
    <col min="11781" max="11781" width="21.28515625" style="148" customWidth="1"/>
    <col min="11782" max="12032" width="11.5703125" style="148"/>
    <col min="12033" max="12033" width="18.5703125" style="148" customWidth="1"/>
    <col min="12034" max="12034" width="20.28515625" style="148" customWidth="1"/>
    <col min="12035" max="12035" width="11.5703125" style="148"/>
    <col min="12036" max="12036" width="22.140625" style="148" customWidth="1"/>
    <col min="12037" max="12037" width="21.28515625" style="148" customWidth="1"/>
    <col min="12038" max="12288" width="11.5703125" style="148"/>
    <col min="12289" max="12289" width="18.5703125" style="148" customWidth="1"/>
    <col min="12290" max="12290" width="20.28515625" style="148" customWidth="1"/>
    <col min="12291" max="12291" width="11.5703125" style="148"/>
    <col min="12292" max="12292" width="22.140625" style="148" customWidth="1"/>
    <col min="12293" max="12293" width="21.28515625" style="148" customWidth="1"/>
    <col min="12294" max="12544" width="11.5703125" style="148"/>
    <col min="12545" max="12545" width="18.5703125" style="148" customWidth="1"/>
    <col min="12546" max="12546" width="20.28515625" style="148" customWidth="1"/>
    <col min="12547" max="12547" width="11.5703125" style="148"/>
    <col min="12548" max="12548" width="22.140625" style="148" customWidth="1"/>
    <col min="12549" max="12549" width="21.28515625" style="148" customWidth="1"/>
    <col min="12550" max="12800" width="11.5703125" style="148"/>
    <col min="12801" max="12801" width="18.5703125" style="148" customWidth="1"/>
    <col min="12802" max="12802" width="20.28515625" style="148" customWidth="1"/>
    <col min="12803" max="12803" width="11.5703125" style="148"/>
    <col min="12804" max="12804" width="22.140625" style="148" customWidth="1"/>
    <col min="12805" max="12805" width="21.28515625" style="148" customWidth="1"/>
    <col min="12806" max="13056" width="11.5703125" style="148"/>
    <col min="13057" max="13057" width="18.5703125" style="148" customWidth="1"/>
    <col min="13058" max="13058" width="20.28515625" style="148" customWidth="1"/>
    <col min="13059" max="13059" width="11.5703125" style="148"/>
    <col min="13060" max="13060" width="22.140625" style="148" customWidth="1"/>
    <col min="13061" max="13061" width="21.28515625" style="148" customWidth="1"/>
    <col min="13062" max="13312" width="11.5703125" style="148"/>
    <col min="13313" max="13313" width="18.5703125" style="148" customWidth="1"/>
    <col min="13314" max="13314" width="20.28515625" style="148" customWidth="1"/>
    <col min="13315" max="13315" width="11.5703125" style="148"/>
    <col min="13316" max="13316" width="22.140625" style="148" customWidth="1"/>
    <col min="13317" max="13317" width="21.28515625" style="148" customWidth="1"/>
    <col min="13318" max="13568" width="11.5703125" style="148"/>
    <col min="13569" max="13569" width="18.5703125" style="148" customWidth="1"/>
    <col min="13570" max="13570" width="20.28515625" style="148" customWidth="1"/>
    <col min="13571" max="13571" width="11.5703125" style="148"/>
    <col min="13572" max="13572" width="22.140625" style="148" customWidth="1"/>
    <col min="13573" max="13573" width="21.28515625" style="148" customWidth="1"/>
    <col min="13574" max="13824" width="11.5703125" style="148"/>
    <col min="13825" max="13825" width="18.5703125" style="148" customWidth="1"/>
    <col min="13826" max="13826" width="20.28515625" style="148" customWidth="1"/>
    <col min="13827" max="13827" width="11.5703125" style="148"/>
    <col min="13828" max="13828" width="22.140625" style="148" customWidth="1"/>
    <col min="13829" max="13829" width="21.28515625" style="148" customWidth="1"/>
    <col min="13830" max="14080" width="11.5703125" style="148"/>
    <col min="14081" max="14081" width="18.5703125" style="148" customWidth="1"/>
    <col min="14082" max="14082" width="20.28515625" style="148" customWidth="1"/>
    <col min="14083" max="14083" width="11.5703125" style="148"/>
    <col min="14084" max="14084" width="22.140625" style="148" customWidth="1"/>
    <col min="14085" max="14085" width="21.28515625" style="148" customWidth="1"/>
    <col min="14086" max="14336" width="11.5703125" style="148"/>
    <col min="14337" max="14337" width="18.5703125" style="148" customWidth="1"/>
    <col min="14338" max="14338" width="20.28515625" style="148" customWidth="1"/>
    <col min="14339" max="14339" width="11.5703125" style="148"/>
    <col min="14340" max="14340" width="22.140625" style="148" customWidth="1"/>
    <col min="14341" max="14341" width="21.28515625" style="148" customWidth="1"/>
    <col min="14342" max="14592" width="11.5703125" style="148"/>
    <col min="14593" max="14593" width="18.5703125" style="148" customWidth="1"/>
    <col min="14594" max="14594" width="20.28515625" style="148" customWidth="1"/>
    <col min="14595" max="14595" width="11.5703125" style="148"/>
    <col min="14596" max="14596" width="22.140625" style="148" customWidth="1"/>
    <col min="14597" max="14597" width="21.28515625" style="148" customWidth="1"/>
    <col min="14598" max="14848" width="11.5703125" style="148"/>
    <col min="14849" max="14849" width="18.5703125" style="148" customWidth="1"/>
    <col min="14850" max="14850" width="20.28515625" style="148" customWidth="1"/>
    <col min="14851" max="14851" width="11.5703125" style="148"/>
    <col min="14852" max="14852" width="22.140625" style="148" customWidth="1"/>
    <col min="14853" max="14853" width="21.28515625" style="148" customWidth="1"/>
    <col min="14854" max="15104" width="11.5703125" style="148"/>
    <col min="15105" max="15105" width="18.5703125" style="148" customWidth="1"/>
    <col min="15106" max="15106" width="20.28515625" style="148" customWidth="1"/>
    <col min="15107" max="15107" width="11.5703125" style="148"/>
    <col min="15108" max="15108" width="22.140625" style="148" customWidth="1"/>
    <col min="15109" max="15109" width="21.28515625" style="148" customWidth="1"/>
    <col min="15110" max="15360" width="11.5703125" style="148"/>
    <col min="15361" max="15361" width="18.5703125" style="148" customWidth="1"/>
    <col min="15362" max="15362" width="20.28515625" style="148" customWidth="1"/>
    <col min="15363" max="15363" width="11.5703125" style="148"/>
    <col min="15364" max="15364" width="22.140625" style="148" customWidth="1"/>
    <col min="15365" max="15365" width="21.28515625" style="148" customWidth="1"/>
    <col min="15366" max="15616" width="11.5703125" style="148"/>
    <col min="15617" max="15617" width="18.5703125" style="148" customWidth="1"/>
    <col min="15618" max="15618" width="20.28515625" style="148" customWidth="1"/>
    <col min="15619" max="15619" width="11.5703125" style="148"/>
    <col min="15620" max="15620" width="22.140625" style="148" customWidth="1"/>
    <col min="15621" max="15621" width="21.28515625" style="148" customWidth="1"/>
    <col min="15622" max="15872" width="11.5703125" style="148"/>
    <col min="15873" max="15873" width="18.5703125" style="148" customWidth="1"/>
    <col min="15874" max="15874" width="20.28515625" style="148" customWidth="1"/>
    <col min="15875" max="15875" width="11.5703125" style="148"/>
    <col min="15876" max="15876" width="22.140625" style="148" customWidth="1"/>
    <col min="15877" max="15877" width="21.28515625" style="148" customWidth="1"/>
    <col min="15878" max="16128" width="11.5703125" style="148"/>
    <col min="16129" max="16129" width="18.5703125" style="148" customWidth="1"/>
    <col min="16130" max="16130" width="20.28515625" style="148" customWidth="1"/>
    <col min="16131" max="16131" width="11.5703125" style="148"/>
    <col min="16132" max="16132" width="22.140625" style="148" customWidth="1"/>
    <col min="16133" max="16133" width="21.28515625" style="148" customWidth="1"/>
    <col min="16134" max="16384" width="11.5703125" style="148"/>
  </cols>
  <sheetData>
    <row r="1" spans="1:11" ht="21" customHeight="1" x14ac:dyDescent="0.25">
      <c r="A1" s="348" t="s">
        <v>298</v>
      </c>
      <c r="B1" s="348"/>
      <c r="C1" s="348"/>
      <c r="D1" s="348"/>
      <c r="E1" s="348"/>
      <c r="F1" s="348"/>
      <c r="G1" s="348"/>
      <c r="H1" s="348"/>
      <c r="I1" s="147"/>
      <c r="J1" s="147"/>
      <c r="K1" s="147"/>
    </row>
    <row r="3" spans="1:11" ht="35.25" customHeight="1" x14ac:dyDescent="0.25">
      <c r="A3" s="349" t="s">
        <v>314</v>
      </c>
      <c r="B3" s="349"/>
      <c r="C3" s="349"/>
      <c r="D3" s="349"/>
      <c r="E3" s="349"/>
      <c r="F3" s="349"/>
      <c r="G3" s="349"/>
      <c r="H3" s="349"/>
    </row>
    <row r="5" spans="1:11" ht="25.5" x14ac:dyDescent="0.25">
      <c r="A5" s="149" t="s">
        <v>306</v>
      </c>
      <c r="B5" s="150" t="s">
        <v>260</v>
      </c>
      <c r="C5" s="150" t="s">
        <v>261</v>
      </c>
      <c r="D5" s="150" t="s">
        <v>262</v>
      </c>
      <c r="E5" s="150" t="s">
        <v>263</v>
      </c>
      <c r="F5" s="150" t="s">
        <v>264</v>
      </c>
      <c r="G5" s="150" t="s">
        <v>305</v>
      </c>
    </row>
    <row r="6" spans="1:11" ht="30" x14ac:dyDescent="0.25">
      <c r="A6" s="145" t="s">
        <v>287</v>
      </c>
      <c r="B6" s="146">
        <v>365</v>
      </c>
      <c r="C6" s="146">
        <v>365</v>
      </c>
      <c r="D6" s="146">
        <v>365</v>
      </c>
      <c r="E6" s="146">
        <v>365</v>
      </c>
      <c r="F6" s="146">
        <v>365</v>
      </c>
      <c r="G6" s="146">
        <v>365</v>
      </c>
    </row>
    <row r="7" spans="1:11" x14ac:dyDescent="0.25">
      <c r="A7" s="145" t="s">
        <v>288</v>
      </c>
      <c r="B7" s="146">
        <v>105</v>
      </c>
      <c r="C7" s="146">
        <v>105</v>
      </c>
      <c r="D7" s="146">
        <v>105</v>
      </c>
      <c r="E7" s="146">
        <v>105</v>
      </c>
      <c r="F7" s="146">
        <v>105</v>
      </c>
      <c r="G7" s="146">
        <v>105</v>
      </c>
    </row>
    <row r="8" spans="1:11" x14ac:dyDescent="0.25">
      <c r="A8" s="145" t="s">
        <v>289</v>
      </c>
      <c r="B8" s="146">
        <v>9</v>
      </c>
      <c r="C8" s="146">
        <v>9</v>
      </c>
      <c r="D8" s="146">
        <v>9</v>
      </c>
      <c r="E8" s="146">
        <v>9</v>
      </c>
      <c r="F8" s="146">
        <v>9</v>
      </c>
      <c r="G8" s="146">
        <v>9</v>
      </c>
    </row>
    <row r="9" spans="1:11" ht="30" x14ac:dyDescent="0.25">
      <c r="A9" s="145" t="s">
        <v>290</v>
      </c>
      <c r="B9" s="146">
        <f>B6-B7-B8</f>
        <v>251</v>
      </c>
      <c r="C9" s="146">
        <f t="shared" ref="C9:G9" si="0">C6-C7-C8</f>
        <v>251</v>
      </c>
      <c r="D9" s="146">
        <f t="shared" si="0"/>
        <v>251</v>
      </c>
      <c r="E9" s="146">
        <f t="shared" si="0"/>
        <v>251</v>
      </c>
      <c r="F9" s="146">
        <f t="shared" si="0"/>
        <v>251</v>
      </c>
      <c r="G9" s="146">
        <f t="shared" si="0"/>
        <v>251</v>
      </c>
    </row>
    <row r="10" spans="1:11" x14ac:dyDescent="0.25">
      <c r="A10" s="151" t="s">
        <v>291</v>
      </c>
      <c r="B10" s="152"/>
      <c r="C10" s="152"/>
      <c r="D10" s="152"/>
      <c r="E10" s="152"/>
      <c r="F10" s="152"/>
      <c r="G10" s="152"/>
    </row>
    <row r="11" spans="1:11" x14ac:dyDescent="0.25">
      <c r="A11" s="151" t="s">
        <v>292</v>
      </c>
      <c r="B11" s="152"/>
      <c r="C11" s="152"/>
      <c r="D11" s="152"/>
      <c r="E11" s="152"/>
      <c r="F11" s="152"/>
      <c r="G11" s="152"/>
    </row>
    <row r="12" spans="1:11" x14ac:dyDescent="0.25">
      <c r="A12" s="151" t="s">
        <v>318</v>
      </c>
      <c r="B12" s="153"/>
      <c r="C12" s="153"/>
      <c r="D12" s="153"/>
      <c r="E12" s="153"/>
      <c r="F12" s="153"/>
      <c r="G12" s="152"/>
    </row>
    <row r="13" spans="1:11" ht="25.5" x14ac:dyDescent="0.25">
      <c r="A13" s="154" t="s">
        <v>293</v>
      </c>
      <c r="B13" s="155">
        <f>B9-B10-B11-B12</f>
        <v>251</v>
      </c>
      <c r="C13" s="155">
        <f t="shared" ref="C13:G13" si="1">C9-C10-C11-C12</f>
        <v>251</v>
      </c>
      <c r="D13" s="155">
        <f t="shared" si="1"/>
        <v>251</v>
      </c>
      <c r="E13" s="155">
        <f t="shared" si="1"/>
        <v>251</v>
      </c>
      <c r="F13" s="155">
        <f t="shared" si="1"/>
        <v>251</v>
      </c>
      <c r="G13" s="156">
        <f t="shared" si="1"/>
        <v>251</v>
      </c>
    </row>
    <row r="14" spans="1:11" x14ac:dyDescent="0.25">
      <c r="A14" s="151" t="s">
        <v>319</v>
      </c>
      <c r="B14" s="157">
        <v>1</v>
      </c>
      <c r="C14" s="157">
        <v>1</v>
      </c>
      <c r="D14" s="157">
        <v>1</v>
      </c>
      <c r="E14" s="157">
        <v>1</v>
      </c>
      <c r="F14" s="157">
        <v>1</v>
      </c>
      <c r="G14" s="158">
        <v>1</v>
      </c>
    </row>
    <row r="15" spans="1:11" x14ac:dyDescent="0.25">
      <c r="A15" s="154" t="s">
        <v>320</v>
      </c>
      <c r="B15" s="155">
        <f>B13*B14</f>
        <v>251</v>
      </c>
      <c r="C15" s="155">
        <f t="shared" ref="C15:G15" si="2">C13*C14</f>
        <v>251</v>
      </c>
      <c r="D15" s="155">
        <f t="shared" si="2"/>
        <v>251</v>
      </c>
      <c r="E15" s="155">
        <f t="shared" si="2"/>
        <v>251</v>
      </c>
      <c r="F15" s="155">
        <f t="shared" si="2"/>
        <v>251</v>
      </c>
      <c r="G15" s="156">
        <f t="shared" si="2"/>
        <v>251</v>
      </c>
    </row>
    <row r="16" spans="1:11" ht="12.6" customHeight="1" x14ac:dyDescent="0.25">
      <c r="A16" s="159"/>
      <c r="B16" s="160"/>
      <c r="C16" s="159"/>
      <c r="D16" s="159"/>
      <c r="E16" s="160"/>
    </row>
    <row r="18" spans="1:1025" x14ac:dyDescent="0.25">
      <c r="A18" s="161" t="s">
        <v>21</v>
      </c>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161"/>
      <c r="CO18" s="161"/>
      <c r="CP18" s="161"/>
      <c r="CQ18" s="161"/>
      <c r="CR18" s="161"/>
      <c r="CS18" s="161"/>
      <c r="CT18" s="161"/>
      <c r="CU18" s="161"/>
      <c r="CV18" s="161"/>
      <c r="CW18" s="161"/>
      <c r="CX18" s="161"/>
      <c r="CY18" s="161"/>
      <c r="CZ18" s="161"/>
      <c r="DA18" s="161"/>
      <c r="DB18" s="161"/>
      <c r="DC18" s="161"/>
      <c r="DD18" s="161"/>
      <c r="DE18" s="161"/>
      <c r="DF18" s="161"/>
      <c r="DG18" s="161"/>
      <c r="DH18" s="161"/>
      <c r="DI18" s="161"/>
      <c r="DJ18" s="161"/>
      <c r="DK18" s="161"/>
      <c r="DL18" s="161"/>
      <c r="DM18" s="161"/>
      <c r="DN18" s="161"/>
      <c r="DO18" s="161"/>
      <c r="DP18" s="161"/>
      <c r="DQ18" s="161"/>
      <c r="DR18" s="161"/>
      <c r="DS18" s="161"/>
      <c r="DT18" s="161"/>
      <c r="DU18" s="161"/>
      <c r="DV18" s="161"/>
      <c r="DW18" s="161"/>
      <c r="DX18" s="161"/>
      <c r="DY18" s="161"/>
      <c r="DZ18" s="161"/>
      <c r="EA18" s="161"/>
      <c r="EB18" s="161"/>
      <c r="EC18" s="161"/>
      <c r="ED18" s="161"/>
      <c r="EE18" s="161"/>
      <c r="EF18" s="161"/>
      <c r="EG18" s="161"/>
      <c r="EH18" s="161"/>
      <c r="EI18" s="161"/>
      <c r="EJ18" s="161"/>
      <c r="EK18" s="161"/>
      <c r="EL18" s="161"/>
      <c r="EM18" s="161"/>
      <c r="EN18" s="161"/>
      <c r="EO18" s="161"/>
      <c r="EP18" s="161"/>
      <c r="EQ18" s="161"/>
      <c r="ER18" s="161"/>
      <c r="ES18" s="161"/>
      <c r="ET18" s="161"/>
      <c r="EU18" s="161"/>
      <c r="EV18" s="161"/>
      <c r="EW18" s="161"/>
      <c r="EX18" s="161"/>
      <c r="EY18" s="161"/>
      <c r="EZ18" s="161"/>
      <c r="FA18" s="161"/>
      <c r="FB18" s="161"/>
      <c r="FC18" s="161"/>
      <c r="FD18" s="161"/>
      <c r="FE18" s="161"/>
      <c r="FF18" s="161"/>
      <c r="FG18" s="161"/>
      <c r="FH18" s="161"/>
      <c r="FI18" s="161"/>
      <c r="FJ18" s="161"/>
      <c r="FK18" s="161"/>
      <c r="FL18" s="161"/>
      <c r="FM18" s="161"/>
      <c r="FN18" s="161"/>
      <c r="FO18" s="161"/>
      <c r="FP18" s="161"/>
      <c r="FQ18" s="161"/>
      <c r="FR18" s="161"/>
      <c r="FS18" s="161"/>
      <c r="FT18" s="161"/>
      <c r="FU18" s="161"/>
      <c r="FV18" s="161"/>
      <c r="FW18" s="161"/>
      <c r="FX18" s="161"/>
      <c r="FY18" s="161"/>
      <c r="FZ18" s="161"/>
      <c r="GA18" s="161"/>
      <c r="GB18" s="161"/>
      <c r="GC18" s="161"/>
      <c r="GD18" s="161"/>
      <c r="GE18" s="161"/>
      <c r="GF18" s="161"/>
      <c r="GG18" s="161"/>
      <c r="GH18" s="161"/>
      <c r="GI18" s="161"/>
      <c r="GJ18" s="161"/>
      <c r="GK18" s="161"/>
      <c r="GL18" s="161"/>
      <c r="GM18" s="161"/>
      <c r="GN18" s="161"/>
      <c r="GO18" s="161"/>
      <c r="GP18" s="161"/>
      <c r="GQ18" s="161"/>
      <c r="GR18" s="161"/>
      <c r="GS18" s="161"/>
      <c r="GT18" s="161"/>
      <c r="GU18" s="161"/>
      <c r="GV18" s="161"/>
      <c r="GW18" s="161"/>
      <c r="GX18" s="161"/>
      <c r="GY18" s="161"/>
      <c r="GZ18" s="161"/>
      <c r="HA18" s="161"/>
      <c r="HB18" s="161"/>
      <c r="HC18" s="161"/>
      <c r="HD18" s="161"/>
      <c r="HE18" s="161"/>
      <c r="HF18" s="161"/>
      <c r="HG18" s="161"/>
      <c r="HH18" s="161"/>
      <c r="HI18" s="161"/>
      <c r="HJ18" s="161"/>
      <c r="HK18" s="161"/>
      <c r="HL18" s="161"/>
      <c r="HM18" s="161"/>
      <c r="HN18" s="161"/>
      <c r="HO18" s="161"/>
      <c r="HP18" s="161"/>
      <c r="HQ18" s="161"/>
      <c r="HR18" s="161"/>
      <c r="HS18" s="161"/>
      <c r="HT18" s="161"/>
      <c r="HU18" s="161"/>
      <c r="HV18" s="161"/>
      <c r="HW18" s="161"/>
      <c r="HX18" s="161"/>
      <c r="HY18" s="161"/>
      <c r="HZ18" s="161"/>
      <c r="IA18" s="161"/>
      <c r="IB18" s="161"/>
      <c r="IC18" s="161"/>
      <c r="ID18" s="161"/>
      <c r="IE18" s="161"/>
      <c r="IF18" s="161"/>
      <c r="IG18" s="161"/>
      <c r="IH18" s="161"/>
      <c r="II18" s="161"/>
      <c r="IJ18" s="161"/>
      <c r="IK18" s="161"/>
      <c r="IL18" s="161"/>
      <c r="IM18" s="161"/>
      <c r="IN18" s="161"/>
      <c r="IO18" s="161"/>
      <c r="IP18" s="161"/>
      <c r="IQ18" s="161"/>
      <c r="IR18" s="161"/>
      <c r="IS18" s="161"/>
      <c r="IT18" s="161"/>
      <c r="IU18" s="161"/>
      <c r="IV18" s="161"/>
      <c r="IW18" s="161"/>
      <c r="IX18" s="161"/>
      <c r="IY18" s="161"/>
      <c r="IZ18" s="161"/>
      <c r="JA18" s="161"/>
      <c r="JB18" s="161"/>
      <c r="JC18" s="161"/>
      <c r="JD18" s="161"/>
      <c r="JE18" s="161"/>
      <c r="JF18" s="161"/>
      <c r="JG18" s="161"/>
      <c r="JH18" s="161"/>
      <c r="JI18" s="161"/>
      <c r="JJ18" s="161"/>
      <c r="JK18" s="161"/>
      <c r="JL18" s="161"/>
      <c r="JM18" s="161"/>
      <c r="JN18" s="161"/>
      <c r="JO18" s="161"/>
      <c r="JP18" s="161"/>
      <c r="JQ18" s="161"/>
      <c r="JR18" s="161"/>
      <c r="JS18" s="161"/>
      <c r="JT18" s="161"/>
      <c r="JU18" s="161"/>
      <c r="JV18" s="161"/>
      <c r="JW18" s="161"/>
      <c r="JX18" s="161"/>
      <c r="JY18" s="161"/>
      <c r="JZ18" s="161"/>
      <c r="KA18" s="161"/>
      <c r="KB18" s="161"/>
      <c r="KC18" s="161"/>
      <c r="KD18" s="161"/>
      <c r="KE18" s="161"/>
      <c r="KF18" s="161"/>
      <c r="KG18" s="161"/>
      <c r="KH18" s="161"/>
      <c r="KI18" s="161"/>
      <c r="KJ18" s="161"/>
      <c r="KK18" s="161"/>
      <c r="KL18" s="161"/>
      <c r="KM18" s="161"/>
      <c r="KN18" s="161"/>
      <c r="KO18" s="161"/>
      <c r="KP18" s="161"/>
      <c r="KQ18" s="161"/>
      <c r="KR18" s="161"/>
      <c r="KS18" s="161"/>
      <c r="KT18" s="161"/>
      <c r="KU18" s="161"/>
      <c r="KV18" s="161"/>
      <c r="KW18" s="161"/>
      <c r="KX18" s="161"/>
      <c r="KY18" s="161"/>
      <c r="KZ18" s="161"/>
      <c r="LA18" s="161"/>
      <c r="LB18" s="161"/>
      <c r="LC18" s="161"/>
      <c r="LD18" s="161"/>
      <c r="LE18" s="161"/>
      <c r="LF18" s="161"/>
      <c r="LG18" s="161"/>
      <c r="LH18" s="161"/>
      <c r="LI18" s="161"/>
      <c r="LJ18" s="161"/>
      <c r="LK18" s="161"/>
      <c r="LL18" s="161"/>
      <c r="LM18" s="161"/>
      <c r="LN18" s="161"/>
      <c r="LO18" s="161"/>
      <c r="LP18" s="161"/>
      <c r="LQ18" s="161"/>
      <c r="LR18" s="161"/>
      <c r="LS18" s="161"/>
      <c r="LT18" s="161"/>
      <c r="LU18" s="161"/>
      <c r="LV18" s="161"/>
      <c r="LW18" s="161"/>
      <c r="LX18" s="161"/>
      <c r="LY18" s="161"/>
      <c r="LZ18" s="161"/>
      <c r="MA18" s="161"/>
      <c r="MB18" s="161"/>
      <c r="MC18" s="161"/>
      <c r="MD18" s="161"/>
      <c r="ME18" s="161"/>
      <c r="MF18" s="161"/>
      <c r="MG18" s="161"/>
      <c r="MH18" s="161"/>
      <c r="MI18" s="161"/>
      <c r="MJ18" s="161"/>
      <c r="MK18" s="161"/>
      <c r="ML18" s="161"/>
      <c r="MM18" s="161"/>
      <c r="MN18" s="161"/>
      <c r="MO18" s="161"/>
      <c r="MP18" s="161"/>
      <c r="MQ18" s="161"/>
      <c r="MR18" s="161"/>
      <c r="MS18" s="161"/>
      <c r="MT18" s="161"/>
      <c r="MU18" s="161"/>
      <c r="MV18" s="161"/>
      <c r="MW18" s="161"/>
      <c r="MX18" s="161"/>
      <c r="MY18" s="161"/>
      <c r="MZ18" s="161"/>
      <c r="NA18" s="161"/>
      <c r="NB18" s="161"/>
      <c r="NC18" s="161"/>
      <c r="ND18" s="161"/>
      <c r="NE18" s="161"/>
      <c r="NF18" s="161"/>
      <c r="NG18" s="161"/>
      <c r="NH18" s="161"/>
      <c r="NI18" s="161"/>
      <c r="NJ18" s="161"/>
      <c r="NK18" s="161"/>
      <c r="NL18" s="161"/>
      <c r="NM18" s="161"/>
      <c r="NN18" s="161"/>
      <c r="NO18" s="161"/>
      <c r="NP18" s="161"/>
      <c r="NQ18" s="161"/>
      <c r="NR18" s="161"/>
      <c r="NS18" s="161"/>
      <c r="NT18" s="161"/>
      <c r="NU18" s="161"/>
      <c r="NV18" s="161"/>
      <c r="NW18" s="161"/>
      <c r="NX18" s="161"/>
      <c r="NY18" s="161"/>
      <c r="NZ18" s="161"/>
      <c r="OA18" s="161"/>
      <c r="OB18" s="161"/>
      <c r="OC18" s="161"/>
      <c r="OD18" s="161"/>
      <c r="OE18" s="161"/>
      <c r="OF18" s="161"/>
      <c r="OG18" s="161"/>
      <c r="OH18" s="161"/>
      <c r="OI18" s="161"/>
      <c r="OJ18" s="161"/>
      <c r="OK18" s="161"/>
      <c r="OL18" s="161"/>
      <c r="OM18" s="161"/>
      <c r="ON18" s="161"/>
      <c r="OO18" s="161"/>
      <c r="OP18" s="161"/>
      <c r="OQ18" s="161"/>
      <c r="OR18" s="161"/>
      <c r="OS18" s="161"/>
      <c r="OT18" s="161"/>
      <c r="OU18" s="161"/>
      <c r="OV18" s="161"/>
      <c r="OW18" s="161"/>
      <c r="OX18" s="161"/>
      <c r="OY18" s="161"/>
      <c r="OZ18" s="161"/>
      <c r="PA18" s="161"/>
      <c r="PB18" s="161"/>
      <c r="PC18" s="161"/>
      <c r="PD18" s="161"/>
      <c r="PE18" s="161"/>
      <c r="PF18" s="161"/>
      <c r="PG18" s="161"/>
      <c r="PH18" s="161"/>
      <c r="PI18" s="161"/>
      <c r="PJ18" s="161"/>
      <c r="PK18" s="161"/>
      <c r="PL18" s="161"/>
      <c r="PM18" s="161"/>
      <c r="PN18" s="161"/>
      <c r="PO18" s="161"/>
      <c r="PP18" s="161"/>
      <c r="PQ18" s="161"/>
      <c r="PR18" s="161"/>
      <c r="PS18" s="161"/>
      <c r="PT18" s="161"/>
      <c r="PU18" s="161"/>
      <c r="PV18" s="161"/>
      <c r="PW18" s="161"/>
      <c r="PX18" s="161"/>
      <c r="PY18" s="161"/>
      <c r="PZ18" s="161"/>
      <c r="QA18" s="161"/>
      <c r="QB18" s="161"/>
      <c r="QC18" s="161"/>
      <c r="QD18" s="161"/>
      <c r="QE18" s="161"/>
      <c r="QF18" s="161"/>
      <c r="QG18" s="161"/>
      <c r="QH18" s="161"/>
      <c r="QI18" s="161"/>
      <c r="QJ18" s="161"/>
      <c r="QK18" s="161"/>
      <c r="QL18" s="161"/>
      <c r="QM18" s="161"/>
      <c r="QN18" s="161"/>
      <c r="QO18" s="161"/>
      <c r="QP18" s="161"/>
      <c r="QQ18" s="161"/>
      <c r="QR18" s="161"/>
      <c r="QS18" s="161"/>
      <c r="QT18" s="161"/>
      <c r="QU18" s="161"/>
      <c r="QV18" s="161"/>
      <c r="QW18" s="161"/>
      <c r="QX18" s="161"/>
      <c r="QY18" s="161"/>
      <c r="QZ18" s="161"/>
      <c r="RA18" s="161"/>
      <c r="RB18" s="161"/>
      <c r="RC18" s="161"/>
      <c r="RD18" s="161"/>
      <c r="RE18" s="161"/>
      <c r="RF18" s="161"/>
      <c r="RG18" s="161"/>
      <c r="RH18" s="161"/>
      <c r="RI18" s="161"/>
      <c r="RJ18" s="161"/>
      <c r="RK18" s="161"/>
      <c r="RL18" s="161"/>
      <c r="RM18" s="161"/>
      <c r="RN18" s="161"/>
      <c r="RO18" s="161"/>
      <c r="RP18" s="161"/>
      <c r="RQ18" s="161"/>
      <c r="RR18" s="161"/>
      <c r="RS18" s="161"/>
      <c r="RT18" s="161"/>
      <c r="RU18" s="161"/>
      <c r="RV18" s="161"/>
      <c r="RW18" s="161"/>
      <c r="RX18" s="161"/>
      <c r="RY18" s="161"/>
      <c r="RZ18" s="161"/>
      <c r="SA18" s="161"/>
      <c r="SB18" s="161"/>
      <c r="SC18" s="161"/>
      <c r="SD18" s="161"/>
      <c r="SE18" s="161"/>
      <c r="SF18" s="161"/>
      <c r="SG18" s="161"/>
      <c r="SH18" s="161"/>
      <c r="SI18" s="161"/>
      <c r="SJ18" s="161"/>
      <c r="SK18" s="161"/>
      <c r="SL18" s="161"/>
      <c r="SM18" s="161"/>
      <c r="SN18" s="161"/>
      <c r="SO18" s="161"/>
      <c r="SP18" s="161"/>
      <c r="SQ18" s="161"/>
      <c r="SR18" s="161"/>
      <c r="SS18" s="161"/>
      <c r="ST18" s="161"/>
      <c r="SU18" s="161"/>
      <c r="SV18" s="161"/>
      <c r="SW18" s="161"/>
      <c r="SX18" s="161"/>
      <c r="SY18" s="161"/>
      <c r="SZ18" s="161"/>
      <c r="TA18" s="161"/>
      <c r="TB18" s="161"/>
      <c r="TC18" s="161"/>
      <c r="TD18" s="161"/>
      <c r="TE18" s="161"/>
      <c r="TF18" s="161"/>
      <c r="TG18" s="161"/>
      <c r="TH18" s="161"/>
      <c r="TI18" s="161"/>
      <c r="TJ18" s="161"/>
      <c r="TK18" s="161"/>
      <c r="TL18" s="161"/>
      <c r="TM18" s="161"/>
      <c r="TN18" s="161"/>
      <c r="TO18" s="161"/>
      <c r="TP18" s="161"/>
      <c r="TQ18" s="161"/>
      <c r="TR18" s="161"/>
      <c r="TS18" s="161"/>
      <c r="TT18" s="161"/>
      <c r="TU18" s="161"/>
      <c r="TV18" s="161"/>
      <c r="TW18" s="161"/>
      <c r="TX18" s="161"/>
      <c r="TY18" s="161"/>
      <c r="TZ18" s="161"/>
      <c r="UA18" s="161"/>
      <c r="UB18" s="161"/>
      <c r="UC18" s="161"/>
      <c r="UD18" s="161"/>
      <c r="UE18" s="161"/>
      <c r="UF18" s="161"/>
      <c r="UG18" s="161"/>
      <c r="UH18" s="161"/>
      <c r="UI18" s="161"/>
      <c r="UJ18" s="161"/>
      <c r="UK18" s="161"/>
      <c r="UL18" s="161"/>
      <c r="UM18" s="161"/>
      <c r="UN18" s="161"/>
      <c r="UO18" s="161"/>
      <c r="UP18" s="161"/>
      <c r="UQ18" s="161"/>
      <c r="UR18" s="161"/>
      <c r="US18" s="161"/>
      <c r="UT18" s="161"/>
      <c r="UU18" s="161"/>
      <c r="UV18" s="161"/>
      <c r="UW18" s="161"/>
      <c r="UX18" s="161"/>
      <c r="UY18" s="161"/>
      <c r="UZ18" s="161"/>
      <c r="VA18" s="161"/>
      <c r="VB18" s="161"/>
      <c r="VC18" s="161"/>
      <c r="VD18" s="161"/>
      <c r="VE18" s="161"/>
      <c r="VF18" s="161"/>
      <c r="VG18" s="161"/>
      <c r="VH18" s="161"/>
      <c r="VI18" s="161"/>
      <c r="VJ18" s="161"/>
      <c r="VK18" s="161"/>
      <c r="VL18" s="161"/>
      <c r="VM18" s="161"/>
      <c r="VN18" s="161"/>
      <c r="VO18" s="161"/>
      <c r="VP18" s="161"/>
      <c r="VQ18" s="161"/>
      <c r="VR18" s="161"/>
      <c r="VS18" s="161"/>
      <c r="VT18" s="161"/>
      <c r="VU18" s="161"/>
      <c r="VV18" s="161"/>
      <c r="VW18" s="161"/>
      <c r="VX18" s="161"/>
      <c r="VY18" s="161"/>
      <c r="VZ18" s="161"/>
      <c r="WA18" s="161"/>
      <c r="WB18" s="161"/>
      <c r="WC18" s="161"/>
      <c r="WD18" s="161"/>
      <c r="WE18" s="161"/>
      <c r="WF18" s="161"/>
      <c r="WG18" s="161"/>
      <c r="WH18" s="161"/>
      <c r="WI18" s="161"/>
      <c r="WJ18" s="161"/>
      <c r="WK18" s="161"/>
      <c r="WL18" s="161"/>
      <c r="WM18" s="161"/>
      <c r="WN18" s="161"/>
      <c r="WO18" s="161"/>
      <c r="WP18" s="161"/>
      <c r="WQ18" s="161"/>
      <c r="WR18" s="161"/>
      <c r="WS18" s="161"/>
      <c r="WT18" s="161"/>
      <c r="WU18" s="161"/>
      <c r="WV18" s="161"/>
      <c r="WW18" s="161"/>
      <c r="WX18" s="161"/>
      <c r="WY18" s="161"/>
      <c r="WZ18" s="161"/>
      <c r="XA18" s="161"/>
      <c r="XB18" s="161"/>
      <c r="XC18" s="161"/>
      <c r="XD18" s="161"/>
      <c r="XE18" s="161"/>
      <c r="XF18" s="161"/>
      <c r="XG18" s="161"/>
      <c r="XH18" s="161"/>
      <c r="XI18" s="161"/>
      <c r="XJ18" s="161"/>
      <c r="XK18" s="161"/>
      <c r="XL18" s="161"/>
      <c r="XM18" s="161"/>
      <c r="XN18" s="161"/>
      <c r="XO18" s="161"/>
      <c r="XP18" s="161"/>
      <c r="XQ18" s="161"/>
      <c r="XR18" s="161"/>
      <c r="XS18" s="161"/>
      <c r="XT18" s="161"/>
      <c r="XU18" s="161"/>
      <c r="XV18" s="161"/>
      <c r="XW18" s="161"/>
      <c r="XX18" s="161"/>
      <c r="XY18" s="161"/>
      <c r="XZ18" s="161"/>
      <c r="YA18" s="161"/>
      <c r="YB18" s="161"/>
      <c r="YC18" s="161"/>
      <c r="YD18" s="161"/>
      <c r="YE18" s="161"/>
      <c r="YF18" s="161"/>
      <c r="YG18" s="161"/>
      <c r="YH18" s="161"/>
      <c r="YI18" s="161"/>
      <c r="YJ18" s="161"/>
      <c r="YK18" s="161"/>
      <c r="YL18" s="161"/>
      <c r="YM18" s="161"/>
      <c r="YN18" s="161"/>
      <c r="YO18" s="161"/>
      <c r="YP18" s="161"/>
      <c r="YQ18" s="161"/>
      <c r="YR18" s="161"/>
      <c r="YS18" s="161"/>
      <c r="YT18" s="161"/>
      <c r="YU18" s="161"/>
      <c r="YV18" s="161"/>
      <c r="YW18" s="161"/>
      <c r="YX18" s="161"/>
      <c r="YY18" s="161"/>
      <c r="YZ18" s="161"/>
      <c r="ZA18" s="161"/>
      <c r="ZB18" s="161"/>
      <c r="ZC18" s="161"/>
      <c r="ZD18" s="161"/>
      <c r="ZE18" s="161"/>
      <c r="ZF18" s="161"/>
      <c r="ZG18" s="161"/>
      <c r="ZH18" s="161"/>
      <c r="ZI18" s="161"/>
      <c r="ZJ18" s="161"/>
      <c r="ZK18" s="161"/>
      <c r="ZL18" s="161"/>
      <c r="ZM18" s="161"/>
      <c r="ZN18" s="161"/>
      <c r="ZO18" s="161"/>
      <c r="ZP18" s="161"/>
      <c r="ZQ18" s="161"/>
      <c r="ZR18" s="161"/>
      <c r="ZS18" s="161"/>
      <c r="ZT18" s="161"/>
      <c r="ZU18" s="161"/>
      <c r="ZV18" s="161"/>
      <c r="ZW18" s="161"/>
      <c r="ZX18" s="161"/>
      <c r="ZY18" s="161"/>
      <c r="ZZ18" s="161"/>
      <c r="AAA18" s="161"/>
      <c r="AAB18" s="161"/>
      <c r="AAC18" s="161"/>
      <c r="AAD18" s="161"/>
      <c r="AAE18" s="161"/>
      <c r="AAF18" s="161"/>
      <c r="AAG18" s="161"/>
      <c r="AAH18" s="161"/>
      <c r="AAI18" s="161"/>
      <c r="AAJ18" s="161"/>
      <c r="AAK18" s="161"/>
      <c r="AAL18" s="161"/>
      <c r="AAM18" s="161"/>
      <c r="AAN18" s="161"/>
      <c r="AAO18" s="161"/>
      <c r="AAP18" s="161"/>
      <c r="AAQ18" s="161"/>
      <c r="AAR18" s="161"/>
      <c r="AAS18" s="161"/>
      <c r="AAT18" s="161"/>
      <c r="AAU18" s="161"/>
      <c r="AAV18" s="161"/>
      <c r="AAW18" s="161"/>
      <c r="AAX18" s="161"/>
      <c r="AAY18" s="161"/>
      <c r="AAZ18" s="161"/>
      <c r="ABA18" s="161"/>
      <c r="ABB18" s="161"/>
      <c r="ABC18" s="161"/>
      <c r="ABD18" s="161"/>
      <c r="ABE18" s="161"/>
      <c r="ABF18" s="161"/>
      <c r="ABG18" s="161"/>
      <c r="ABH18" s="161"/>
      <c r="ABI18" s="161"/>
      <c r="ABJ18" s="161"/>
      <c r="ABK18" s="161"/>
      <c r="ABL18" s="161"/>
      <c r="ABM18" s="161"/>
      <c r="ABN18" s="161"/>
      <c r="ABO18" s="161"/>
      <c r="ABP18" s="161"/>
      <c r="ABQ18" s="161"/>
      <c r="ABR18" s="161"/>
      <c r="ABS18" s="161"/>
      <c r="ABT18" s="161"/>
      <c r="ABU18" s="161"/>
      <c r="ABV18" s="161"/>
      <c r="ABW18" s="161"/>
      <c r="ABX18" s="161"/>
      <c r="ABY18" s="161"/>
      <c r="ABZ18" s="161"/>
      <c r="ACA18" s="161"/>
      <c r="ACB18" s="161"/>
      <c r="ACC18" s="161"/>
      <c r="ACD18" s="161"/>
      <c r="ACE18" s="161"/>
      <c r="ACF18" s="161"/>
      <c r="ACG18" s="161"/>
      <c r="ACH18" s="161"/>
      <c r="ACI18" s="161"/>
      <c r="ACJ18" s="161"/>
      <c r="ACK18" s="161"/>
      <c r="ACL18" s="161"/>
      <c r="ACM18" s="161"/>
      <c r="ACN18" s="161"/>
      <c r="ACO18" s="161"/>
      <c r="ACP18" s="161"/>
      <c r="ACQ18" s="161"/>
      <c r="ACR18" s="161"/>
      <c r="ACS18" s="161"/>
      <c r="ACT18" s="161"/>
      <c r="ACU18" s="161"/>
      <c r="ACV18" s="161"/>
      <c r="ACW18" s="161"/>
      <c r="ACX18" s="161"/>
      <c r="ACY18" s="161"/>
      <c r="ACZ18" s="161"/>
      <c r="ADA18" s="161"/>
      <c r="ADB18" s="161"/>
      <c r="ADC18" s="161"/>
      <c r="ADD18" s="161"/>
      <c r="ADE18" s="161"/>
      <c r="ADF18" s="161"/>
      <c r="ADG18" s="161"/>
      <c r="ADH18" s="161"/>
      <c r="ADI18" s="161"/>
      <c r="ADJ18" s="161"/>
      <c r="ADK18" s="161"/>
      <c r="ADL18" s="161"/>
      <c r="ADM18" s="161"/>
      <c r="ADN18" s="161"/>
      <c r="ADO18" s="161"/>
      <c r="ADP18" s="161"/>
      <c r="ADQ18" s="161"/>
      <c r="ADR18" s="161"/>
      <c r="ADS18" s="161"/>
      <c r="ADT18" s="161"/>
      <c r="ADU18" s="161"/>
      <c r="ADV18" s="161"/>
      <c r="ADW18" s="161"/>
      <c r="ADX18" s="161"/>
      <c r="ADY18" s="161"/>
      <c r="ADZ18" s="161"/>
      <c r="AEA18" s="161"/>
      <c r="AEB18" s="161"/>
      <c r="AEC18" s="161"/>
      <c r="AED18" s="161"/>
      <c r="AEE18" s="161"/>
      <c r="AEF18" s="161"/>
      <c r="AEG18" s="161"/>
      <c r="AEH18" s="161"/>
      <c r="AEI18" s="161"/>
      <c r="AEJ18" s="161"/>
      <c r="AEK18" s="161"/>
      <c r="AEL18" s="161"/>
      <c r="AEM18" s="161"/>
      <c r="AEN18" s="161"/>
      <c r="AEO18" s="161"/>
      <c r="AEP18" s="161"/>
      <c r="AEQ18" s="161"/>
      <c r="AER18" s="161"/>
      <c r="AES18" s="161"/>
      <c r="AET18" s="161"/>
      <c r="AEU18" s="161"/>
      <c r="AEV18" s="161"/>
      <c r="AEW18" s="161"/>
      <c r="AEX18" s="161"/>
      <c r="AEY18" s="161"/>
      <c r="AEZ18" s="161"/>
      <c r="AFA18" s="161"/>
      <c r="AFB18" s="161"/>
      <c r="AFC18" s="161"/>
      <c r="AFD18" s="161"/>
      <c r="AFE18" s="161"/>
      <c r="AFF18" s="161"/>
      <c r="AFG18" s="161"/>
      <c r="AFH18" s="161"/>
      <c r="AFI18" s="161"/>
      <c r="AFJ18" s="161"/>
      <c r="AFK18" s="161"/>
      <c r="AFL18" s="161"/>
      <c r="AFM18" s="161"/>
      <c r="AFN18" s="161"/>
      <c r="AFO18" s="161"/>
      <c r="AFP18" s="161"/>
      <c r="AFQ18" s="161"/>
      <c r="AFR18" s="161"/>
      <c r="AFS18" s="161"/>
      <c r="AFT18" s="161"/>
      <c r="AFU18" s="161"/>
      <c r="AFV18" s="161"/>
      <c r="AFW18" s="161"/>
      <c r="AFX18" s="161"/>
      <c r="AFY18" s="161"/>
      <c r="AFZ18" s="161"/>
      <c r="AGA18" s="161"/>
      <c r="AGB18" s="161"/>
      <c r="AGC18" s="161"/>
      <c r="AGD18" s="161"/>
      <c r="AGE18" s="161"/>
      <c r="AGF18" s="161"/>
      <c r="AGG18" s="161"/>
      <c r="AGH18" s="161"/>
      <c r="AGI18" s="161"/>
      <c r="AGJ18" s="161"/>
      <c r="AGK18" s="161"/>
      <c r="AGL18" s="161"/>
      <c r="AGM18" s="161"/>
      <c r="AGN18" s="161"/>
      <c r="AGO18" s="161"/>
      <c r="AGP18" s="161"/>
      <c r="AGQ18" s="161"/>
      <c r="AGR18" s="161"/>
      <c r="AGS18" s="161"/>
      <c r="AGT18" s="161"/>
      <c r="AGU18" s="161"/>
      <c r="AGV18" s="161"/>
      <c r="AGW18" s="161"/>
      <c r="AGX18" s="161"/>
      <c r="AGY18" s="161"/>
      <c r="AGZ18" s="161"/>
      <c r="AHA18" s="161"/>
      <c r="AHB18" s="161"/>
      <c r="AHC18" s="161"/>
      <c r="AHD18" s="161"/>
      <c r="AHE18" s="161"/>
      <c r="AHF18" s="161"/>
      <c r="AHG18" s="161"/>
      <c r="AHH18" s="161"/>
      <c r="AHI18" s="161"/>
      <c r="AHJ18" s="161"/>
      <c r="AHK18" s="161"/>
      <c r="AHL18" s="161"/>
      <c r="AHM18" s="161"/>
      <c r="AHN18" s="161"/>
      <c r="AHO18" s="161"/>
      <c r="AHP18" s="161"/>
      <c r="AHQ18" s="161"/>
      <c r="AHR18" s="161"/>
      <c r="AHS18" s="161"/>
      <c r="AHT18" s="161"/>
      <c r="AHU18" s="161"/>
      <c r="AHV18" s="161"/>
      <c r="AHW18" s="161"/>
      <c r="AHX18" s="161"/>
      <c r="AHY18" s="161"/>
      <c r="AHZ18" s="161"/>
      <c r="AIA18" s="161"/>
      <c r="AIB18" s="161"/>
      <c r="AIC18" s="161"/>
      <c r="AID18" s="161"/>
      <c r="AIE18" s="161"/>
      <c r="AIF18" s="161"/>
      <c r="AIG18" s="161"/>
      <c r="AIH18" s="161"/>
      <c r="AII18" s="161"/>
      <c r="AIJ18" s="161"/>
      <c r="AIK18" s="161"/>
      <c r="AIL18" s="161"/>
      <c r="AIM18" s="161"/>
      <c r="AIN18" s="161"/>
      <c r="AIO18" s="161"/>
      <c r="AIP18" s="161"/>
      <c r="AIQ18" s="161"/>
      <c r="AIR18" s="161"/>
      <c r="AIS18" s="161"/>
      <c r="AIT18" s="161"/>
      <c r="AIU18" s="161"/>
      <c r="AIV18" s="161"/>
      <c r="AIW18" s="161"/>
      <c r="AIX18" s="161"/>
      <c r="AIY18" s="161"/>
      <c r="AIZ18" s="161"/>
      <c r="AJA18" s="161"/>
      <c r="AJB18" s="161"/>
      <c r="AJC18" s="161"/>
      <c r="AJD18" s="161"/>
      <c r="AJE18" s="161"/>
      <c r="AJF18" s="161"/>
      <c r="AJG18" s="161"/>
      <c r="AJH18" s="161"/>
      <c r="AJI18" s="161"/>
      <c r="AJJ18" s="161"/>
      <c r="AJK18" s="161"/>
      <c r="AJL18" s="161"/>
      <c r="AJM18" s="161"/>
      <c r="AJN18" s="161"/>
      <c r="AJO18" s="161"/>
      <c r="AJP18" s="161"/>
      <c r="AJQ18" s="161"/>
      <c r="AJR18" s="161"/>
      <c r="AJS18" s="161"/>
      <c r="AJT18" s="161"/>
      <c r="AJU18" s="161"/>
      <c r="AJV18" s="161"/>
      <c r="AJW18" s="161"/>
      <c r="AJX18" s="161"/>
      <c r="AJY18" s="161"/>
      <c r="AJZ18" s="161"/>
      <c r="AKA18" s="161"/>
      <c r="AKB18" s="161"/>
      <c r="AKC18" s="161"/>
      <c r="AKD18" s="161"/>
      <c r="AKE18" s="161"/>
      <c r="AKF18" s="161"/>
      <c r="AKG18" s="161"/>
      <c r="AKH18" s="161"/>
      <c r="AKI18" s="161"/>
      <c r="AKJ18" s="161"/>
      <c r="AKK18" s="161"/>
      <c r="AKL18" s="161"/>
      <c r="AKM18" s="161"/>
      <c r="AKN18" s="161"/>
      <c r="AKO18" s="161"/>
      <c r="AKP18" s="161"/>
      <c r="AKQ18" s="161"/>
      <c r="AKR18" s="161"/>
      <c r="AKS18" s="161"/>
      <c r="AKT18" s="161"/>
      <c r="AKU18" s="161"/>
      <c r="AKV18" s="161"/>
      <c r="AKW18" s="161"/>
      <c r="AKX18" s="161"/>
      <c r="AKY18" s="161"/>
      <c r="AKZ18" s="161"/>
      <c r="ALA18" s="161"/>
      <c r="ALB18" s="161"/>
      <c r="ALC18" s="161"/>
      <c r="ALD18" s="161"/>
      <c r="ALE18" s="161"/>
      <c r="ALF18" s="161"/>
      <c r="ALG18" s="161"/>
      <c r="ALH18" s="161"/>
      <c r="ALI18" s="161"/>
      <c r="ALJ18" s="161"/>
      <c r="ALK18" s="161"/>
      <c r="ALL18" s="161"/>
      <c r="ALM18" s="161"/>
      <c r="ALN18" s="161"/>
      <c r="ALO18" s="161"/>
      <c r="ALP18" s="161"/>
      <c r="ALQ18" s="161"/>
      <c r="ALR18" s="161"/>
      <c r="ALS18" s="161"/>
      <c r="ALT18" s="161"/>
      <c r="ALU18" s="161"/>
      <c r="ALV18" s="161"/>
      <c r="ALW18" s="161"/>
      <c r="ALX18" s="161"/>
      <c r="ALY18" s="161"/>
      <c r="ALZ18" s="161"/>
      <c r="AMA18" s="161"/>
      <c r="AMB18" s="161"/>
      <c r="AMC18" s="161"/>
      <c r="AMD18" s="161"/>
      <c r="AME18" s="161"/>
      <c r="AMF18" s="161"/>
      <c r="AMG18" s="161"/>
      <c r="AMH18" s="161"/>
      <c r="AMI18" s="161"/>
      <c r="AMJ18" s="161"/>
      <c r="AMK18" s="161"/>
    </row>
    <row r="19" spans="1:1025" x14ac:dyDescent="0.25">
      <c r="A19" s="161" t="s">
        <v>84</v>
      </c>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161"/>
      <c r="CO19" s="161"/>
      <c r="CP19" s="161"/>
      <c r="CQ19" s="161"/>
      <c r="CR19" s="161"/>
      <c r="CS19" s="161"/>
      <c r="CT19" s="161"/>
      <c r="CU19" s="161"/>
      <c r="CV19" s="161"/>
      <c r="CW19" s="161"/>
      <c r="CX19" s="161"/>
      <c r="CY19" s="161"/>
      <c r="CZ19" s="161"/>
      <c r="DA19" s="161"/>
      <c r="DB19" s="161"/>
      <c r="DC19" s="161"/>
      <c r="DD19" s="161"/>
      <c r="DE19" s="161"/>
      <c r="DF19" s="161"/>
      <c r="DG19" s="161"/>
      <c r="DH19" s="161"/>
      <c r="DI19" s="161"/>
      <c r="DJ19" s="161"/>
      <c r="DK19" s="161"/>
      <c r="DL19" s="161"/>
      <c r="DM19" s="161"/>
      <c r="DN19" s="161"/>
      <c r="DO19" s="161"/>
      <c r="DP19" s="161"/>
      <c r="DQ19" s="161"/>
      <c r="DR19" s="161"/>
      <c r="DS19" s="161"/>
      <c r="DT19" s="161"/>
      <c r="DU19" s="161"/>
      <c r="DV19" s="161"/>
      <c r="DW19" s="161"/>
      <c r="DX19" s="161"/>
      <c r="DY19" s="161"/>
      <c r="DZ19" s="161"/>
      <c r="EA19" s="161"/>
      <c r="EB19" s="161"/>
      <c r="EC19" s="161"/>
      <c r="ED19" s="161"/>
      <c r="EE19" s="161"/>
      <c r="EF19" s="161"/>
      <c r="EG19" s="161"/>
      <c r="EH19" s="161"/>
      <c r="EI19" s="161"/>
      <c r="EJ19" s="161"/>
      <c r="EK19" s="161"/>
      <c r="EL19" s="161"/>
      <c r="EM19" s="161"/>
      <c r="EN19" s="161"/>
      <c r="EO19" s="161"/>
      <c r="EP19" s="161"/>
      <c r="EQ19" s="161"/>
      <c r="ER19" s="161"/>
      <c r="ES19" s="161"/>
      <c r="ET19" s="161"/>
      <c r="EU19" s="161"/>
      <c r="EV19" s="161"/>
      <c r="EW19" s="161"/>
      <c r="EX19" s="161"/>
      <c r="EY19" s="161"/>
      <c r="EZ19" s="161"/>
      <c r="FA19" s="161"/>
      <c r="FB19" s="161"/>
      <c r="FC19" s="161"/>
      <c r="FD19" s="161"/>
      <c r="FE19" s="161"/>
      <c r="FF19" s="161"/>
      <c r="FG19" s="161"/>
      <c r="FH19" s="161"/>
      <c r="FI19" s="161"/>
      <c r="FJ19" s="161"/>
      <c r="FK19" s="161"/>
      <c r="FL19" s="161"/>
      <c r="FM19" s="161"/>
      <c r="FN19" s="161"/>
      <c r="FO19" s="161"/>
      <c r="FP19" s="161"/>
      <c r="FQ19" s="161"/>
      <c r="FR19" s="161"/>
      <c r="FS19" s="161"/>
      <c r="FT19" s="161"/>
      <c r="FU19" s="161"/>
      <c r="FV19" s="161"/>
      <c r="FW19" s="161"/>
      <c r="FX19" s="161"/>
      <c r="FY19" s="161"/>
      <c r="FZ19" s="161"/>
      <c r="GA19" s="161"/>
      <c r="GB19" s="161"/>
      <c r="GC19" s="161"/>
      <c r="GD19" s="161"/>
      <c r="GE19" s="161"/>
      <c r="GF19" s="161"/>
      <c r="GG19" s="161"/>
      <c r="GH19" s="161"/>
      <c r="GI19" s="161"/>
      <c r="GJ19" s="161"/>
      <c r="GK19" s="161"/>
      <c r="GL19" s="161"/>
      <c r="GM19" s="161"/>
      <c r="GN19" s="161"/>
      <c r="GO19" s="161"/>
      <c r="GP19" s="161"/>
      <c r="GQ19" s="161"/>
      <c r="GR19" s="161"/>
      <c r="GS19" s="161"/>
      <c r="GT19" s="161"/>
      <c r="GU19" s="161"/>
      <c r="GV19" s="161"/>
      <c r="GW19" s="161"/>
      <c r="GX19" s="161"/>
      <c r="GY19" s="161"/>
      <c r="GZ19" s="161"/>
      <c r="HA19" s="161"/>
      <c r="HB19" s="161"/>
      <c r="HC19" s="161"/>
      <c r="HD19" s="161"/>
      <c r="HE19" s="161"/>
      <c r="HF19" s="161"/>
      <c r="HG19" s="161"/>
      <c r="HH19" s="161"/>
      <c r="HI19" s="161"/>
      <c r="HJ19" s="161"/>
      <c r="HK19" s="161"/>
      <c r="HL19" s="161"/>
      <c r="HM19" s="161"/>
      <c r="HN19" s="161"/>
      <c r="HO19" s="161"/>
      <c r="HP19" s="161"/>
      <c r="HQ19" s="161"/>
      <c r="HR19" s="161"/>
      <c r="HS19" s="161"/>
      <c r="HT19" s="161"/>
      <c r="HU19" s="161"/>
      <c r="HV19" s="161"/>
      <c r="HW19" s="161"/>
      <c r="HX19" s="161"/>
      <c r="HY19" s="161"/>
      <c r="HZ19" s="161"/>
      <c r="IA19" s="161"/>
      <c r="IB19" s="161"/>
      <c r="IC19" s="161"/>
      <c r="ID19" s="161"/>
      <c r="IE19" s="161"/>
      <c r="IF19" s="161"/>
      <c r="IG19" s="161"/>
      <c r="IH19" s="161"/>
      <c r="II19" s="161"/>
      <c r="IJ19" s="161"/>
      <c r="IK19" s="161"/>
      <c r="IL19" s="161"/>
      <c r="IM19" s="161"/>
      <c r="IN19" s="161"/>
      <c r="IO19" s="161"/>
      <c r="IP19" s="161"/>
      <c r="IQ19" s="161"/>
      <c r="IR19" s="161"/>
      <c r="IS19" s="161"/>
      <c r="IT19" s="161"/>
      <c r="IU19" s="161"/>
      <c r="IV19" s="161"/>
      <c r="IW19" s="161"/>
      <c r="IX19" s="161"/>
      <c r="IY19" s="161"/>
      <c r="IZ19" s="161"/>
      <c r="JA19" s="161"/>
      <c r="JB19" s="161"/>
      <c r="JC19" s="161"/>
      <c r="JD19" s="161"/>
      <c r="JE19" s="161"/>
      <c r="JF19" s="161"/>
      <c r="JG19" s="161"/>
      <c r="JH19" s="161"/>
      <c r="JI19" s="161"/>
      <c r="JJ19" s="161"/>
      <c r="JK19" s="161"/>
      <c r="JL19" s="161"/>
      <c r="JM19" s="161"/>
      <c r="JN19" s="161"/>
      <c r="JO19" s="161"/>
      <c r="JP19" s="161"/>
      <c r="JQ19" s="161"/>
      <c r="JR19" s="161"/>
      <c r="JS19" s="161"/>
      <c r="JT19" s="161"/>
      <c r="JU19" s="161"/>
      <c r="JV19" s="161"/>
      <c r="JW19" s="161"/>
      <c r="JX19" s="161"/>
      <c r="JY19" s="161"/>
      <c r="JZ19" s="161"/>
      <c r="KA19" s="161"/>
      <c r="KB19" s="161"/>
      <c r="KC19" s="161"/>
      <c r="KD19" s="161"/>
      <c r="KE19" s="161"/>
      <c r="KF19" s="161"/>
      <c r="KG19" s="161"/>
      <c r="KH19" s="161"/>
      <c r="KI19" s="161"/>
      <c r="KJ19" s="161"/>
      <c r="KK19" s="161"/>
      <c r="KL19" s="161"/>
      <c r="KM19" s="161"/>
      <c r="KN19" s="161"/>
      <c r="KO19" s="161"/>
      <c r="KP19" s="161"/>
      <c r="KQ19" s="161"/>
      <c r="KR19" s="161"/>
      <c r="KS19" s="161"/>
      <c r="KT19" s="161"/>
      <c r="KU19" s="161"/>
      <c r="KV19" s="161"/>
      <c r="KW19" s="161"/>
      <c r="KX19" s="161"/>
      <c r="KY19" s="161"/>
      <c r="KZ19" s="161"/>
      <c r="LA19" s="161"/>
      <c r="LB19" s="161"/>
      <c r="LC19" s="161"/>
      <c r="LD19" s="161"/>
      <c r="LE19" s="161"/>
      <c r="LF19" s="161"/>
      <c r="LG19" s="161"/>
      <c r="LH19" s="161"/>
      <c r="LI19" s="161"/>
      <c r="LJ19" s="161"/>
      <c r="LK19" s="161"/>
      <c r="LL19" s="161"/>
      <c r="LM19" s="161"/>
      <c r="LN19" s="161"/>
      <c r="LO19" s="161"/>
      <c r="LP19" s="161"/>
      <c r="LQ19" s="161"/>
      <c r="LR19" s="161"/>
      <c r="LS19" s="161"/>
      <c r="LT19" s="161"/>
      <c r="LU19" s="161"/>
      <c r="LV19" s="161"/>
      <c r="LW19" s="161"/>
      <c r="LX19" s="161"/>
      <c r="LY19" s="161"/>
      <c r="LZ19" s="161"/>
      <c r="MA19" s="161"/>
      <c r="MB19" s="161"/>
      <c r="MC19" s="161"/>
      <c r="MD19" s="161"/>
      <c r="ME19" s="161"/>
      <c r="MF19" s="161"/>
      <c r="MG19" s="161"/>
      <c r="MH19" s="161"/>
      <c r="MI19" s="161"/>
      <c r="MJ19" s="161"/>
      <c r="MK19" s="161"/>
      <c r="ML19" s="161"/>
      <c r="MM19" s="161"/>
      <c r="MN19" s="161"/>
      <c r="MO19" s="161"/>
      <c r="MP19" s="161"/>
      <c r="MQ19" s="161"/>
      <c r="MR19" s="161"/>
      <c r="MS19" s="161"/>
      <c r="MT19" s="161"/>
      <c r="MU19" s="161"/>
      <c r="MV19" s="161"/>
      <c r="MW19" s="161"/>
      <c r="MX19" s="161"/>
      <c r="MY19" s="161"/>
      <c r="MZ19" s="161"/>
      <c r="NA19" s="161"/>
      <c r="NB19" s="161"/>
      <c r="NC19" s="161"/>
      <c r="ND19" s="161"/>
      <c r="NE19" s="161"/>
      <c r="NF19" s="161"/>
      <c r="NG19" s="161"/>
      <c r="NH19" s="161"/>
      <c r="NI19" s="161"/>
      <c r="NJ19" s="161"/>
      <c r="NK19" s="161"/>
      <c r="NL19" s="161"/>
      <c r="NM19" s="161"/>
      <c r="NN19" s="161"/>
      <c r="NO19" s="161"/>
      <c r="NP19" s="161"/>
      <c r="NQ19" s="161"/>
      <c r="NR19" s="161"/>
      <c r="NS19" s="161"/>
      <c r="NT19" s="161"/>
      <c r="NU19" s="161"/>
      <c r="NV19" s="161"/>
      <c r="NW19" s="161"/>
      <c r="NX19" s="161"/>
      <c r="NY19" s="161"/>
      <c r="NZ19" s="161"/>
      <c r="OA19" s="161"/>
      <c r="OB19" s="161"/>
      <c r="OC19" s="161"/>
      <c r="OD19" s="161"/>
      <c r="OE19" s="161"/>
      <c r="OF19" s="161"/>
      <c r="OG19" s="161"/>
      <c r="OH19" s="161"/>
      <c r="OI19" s="161"/>
      <c r="OJ19" s="161"/>
      <c r="OK19" s="161"/>
      <c r="OL19" s="161"/>
      <c r="OM19" s="161"/>
      <c r="ON19" s="161"/>
      <c r="OO19" s="161"/>
      <c r="OP19" s="161"/>
      <c r="OQ19" s="161"/>
      <c r="OR19" s="161"/>
      <c r="OS19" s="161"/>
      <c r="OT19" s="161"/>
      <c r="OU19" s="161"/>
      <c r="OV19" s="161"/>
      <c r="OW19" s="161"/>
      <c r="OX19" s="161"/>
      <c r="OY19" s="161"/>
      <c r="OZ19" s="161"/>
      <c r="PA19" s="161"/>
      <c r="PB19" s="161"/>
      <c r="PC19" s="161"/>
      <c r="PD19" s="161"/>
      <c r="PE19" s="161"/>
      <c r="PF19" s="161"/>
      <c r="PG19" s="161"/>
      <c r="PH19" s="161"/>
      <c r="PI19" s="161"/>
      <c r="PJ19" s="161"/>
      <c r="PK19" s="161"/>
      <c r="PL19" s="161"/>
      <c r="PM19" s="161"/>
      <c r="PN19" s="161"/>
      <c r="PO19" s="161"/>
      <c r="PP19" s="161"/>
      <c r="PQ19" s="161"/>
      <c r="PR19" s="161"/>
      <c r="PS19" s="161"/>
      <c r="PT19" s="161"/>
      <c r="PU19" s="161"/>
      <c r="PV19" s="161"/>
      <c r="PW19" s="161"/>
      <c r="PX19" s="161"/>
      <c r="PY19" s="161"/>
      <c r="PZ19" s="161"/>
      <c r="QA19" s="161"/>
      <c r="QB19" s="161"/>
      <c r="QC19" s="161"/>
      <c r="QD19" s="161"/>
      <c r="QE19" s="161"/>
      <c r="QF19" s="161"/>
      <c r="QG19" s="161"/>
      <c r="QH19" s="161"/>
      <c r="QI19" s="161"/>
      <c r="QJ19" s="161"/>
      <c r="QK19" s="161"/>
      <c r="QL19" s="161"/>
      <c r="QM19" s="161"/>
      <c r="QN19" s="161"/>
      <c r="QO19" s="161"/>
      <c r="QP19" s="161"/>
      <c r="QQ19" s="161"/>
      <c r="QR19" s="161"/>
      <c r="QS19" s="161"/>
      <c r="QT19" s="161"/>
      <c r="QU19" s="161"/>
      <c r="QV19" s="161"/>
      <c r="QW19" s="161"/>
      <c r="QX19" s="161"/>
      <c r="QY19" s="161"/>
      <c r="QZ19" s="161"/>
      <c r="RA19" s="161"/>
      <c r="RB19" s="161"/>
      <c r="RC19" s="161"/>
      <c r="RD19" s="161"/>
      <c r="RE19" s="161"/>
      <c r="RF19" s="161"/>
      <c r="RG19" s="161"/>
      <c r="RH19" s="161"/>
      <c r="RI19" s="161"/>
      <c r="RJ19" s="161"/>
      <c r="RK19" s="161"/>
      <c r="RL19" s="161"/>
      <c r="RM19" s="161"/>
      <c r="RN19" s="161"/>
      <c r="RO19" s="161"/>
      <c r="RP19" s="161"/>
      <c r="RQ19" s="161"/>
      <c r="RR19" s="161"/>
      <c r="RS19" s="161"/>
      <c r="RT19" s="161"/>
      <c r="RU19" s="161"/>
      <c r="RV19" s="161"/>
      <c r="RW19" s="161"/>
      <c r="RX19" s="161"/>
      <c r="RY19" s="161"/>
      <c r="RZ19" s="161"/>
      <c r="SA19" s="161"/>
      <c r="SB19" s="161"/>
      <c r="SC19" s="161"/>
      <c r="SD19" s="161"/>
      <c r="SE19" s="161"/>
      <c r="SF19" s="161"/>
      <c r="SG19" s="161"/>
      <c r="SH19" s="161"/>
      <c r="SI19" s="161"/>
      <c r="SJ19" s="161"/>
      <c r="SK19" s="161"/>
      <c r="SL19" s="161"/>
      <c r="SM19" s="161"/>
      <c r="SN19" s="161"/>
      <c r="SO19" s="161"/>
      <c r="SP19" s="161"/>
      <c r="SQ19" s="161"/>
      <c r="SR19" s="161"/>
      <c r="SS19" s="161"/>
      <c r="ST19" s="161"/>
      <c r="SU19" s="161"/>
      <c r="SV19" s="161"/>
      <c r="SW19" s="161"/>
      <c r="SX19" s="161"/>
      <c r="SY19" s="161"/>
      <c r="SZ19" s="161"/>
      <c r="TA19" s="161"/>
      <c r="TB19" s="161"/>
      <c r="TC19" s="161"/>
      <c r="TD19" s="161"/>
      <c r="TE19" s="161"/>
      <c r="TF19" s="161"/>
      <c r="TG19" s="161"/>
      <c r="TH19" s="161"/>
      <c r="TI19" s="161"/>
      <c r="TJ19" s="161"/>
      <c r="TK19" s="161"/>
      <c r="TL19" s="161"/>
      <c r="TM19" s="161"/>
      <c r="TN19" s="161"/>
      <c r="TO19" s="161"/>
      <c r="TP19" s="161"/>
      <c r="TQ19" s="161"/>
      <c r="TR19" s="161"/>
      <c r="TS19" s="161"/>
      <c r="TT19" s="161"/>
      <c r="TU19" s="161"/>
      <c r="TV19" s="161"/>
      <c r="TW19" s="161"/>
      <c r="TX19" s="161"/>
      <c r="TY19" s="161"/>
      <c r="TZ19" s="161"/>
      <c r="UA19" s="161"/>
      <c r="UB19" s="161"/>
      <c r="UC19" s="161"/>
      <c r="UD19" s="161"/>
      <c r="UE19" s="161"/>
      <c r="UF19" s="161"/>
      <c r="UG19" s="161"/>
      <c r="UH19" s="161"/>
      <c r="UI19" s="161"/>
      <c r="UJ19" s="161"/>
      <c r="UK19" s="161"/>
      <c r="UL19" s="161"/>
      <c r="UM19" s="161"/>
      <c r="UN19" s="161"/>
      <c r="UO19" s="161"/>
      <c r="UP19" s="161"/>
      <c r="UQ19" s="161"/>
      <c r="UR19" s="161"/>
      <c r="US19" s="161"/>
      <c r="UT19" s="161"/>
      <c r="UU19" s="161"/>
      <c r="UV19" s="161"/>
      <c r="UW19" s="161"/>
      <c r="UX19" s="161"/>
      <c r="UY19" s="161"/>
      <c r="UZ19" s="161"/>
      <c r="VA19" s="161"/>
      <c r="VB19" s="161"/>
      <c r="VC19" s="161"/>
      <c r="VD19" s="161"/>
      <c r="VE19" s="161"/>
      <c r="VF19" s="161"/>
      <c r="VG19" s="161"/>
      <c r="VH19" s="161"/>
      <c r="VI19" s="161"/>
      <c r="VJ19" s="161"/>
      <c r="VK19" s="161"/>
      <c r="VL19" s="161"/>
      <c r="VM19" s="161"/>
      <c r="VN19" s="161"/>
      <c r="VO19" s="161"/>
      <c r="VP19" s="161"/>
      <c r="VQ19" s="161"/>
      <c r="VR19" s="161"/>
      <c r="VS19" s="161"/>
      <c r="VT19" s="161"/>
      <c r="VU19" s="161"/>
      <c r="VV19" s="161"/>
      <c r="VW19" s="161"/>
      <c r="VX19" s="161"/>
      <c r="VY19" s="161"/>
      <c r="VZ19" s="161"/>
      <c r="WA19" s="161"/>
      <c r="WB19" s="161"/>
      <c r="WC19" s="161"/>
      <c r="WD19" s="161"/>
      <c r="WE19" s="161"/>
      <c r="WF19" s="161"/>
      <c r="WG19" s="161"/>
      <c r="WH19" s="161"/>
      <c r="WI19" s="161"/>
      <c r="WJ19" s="161"/>
      <c r="WK19" s="161"/>
      <c r="WL19" s="161"/>
      <c r="WM19" s="161"/>
      <c r="WN19" s="161"/>
      <c r="WO19" s="161"/>
      <c r="WP19" s="161"/>
      <c r="WQ19" s="161"/>
      <c r="WR19" s="161"/>
      <c r="WS19" s="161"/>
      <c r="WT19" s="161"/>
      <c r="WU19" s="161"/>
      <c r="WV19" s="161"/>
      <c r="WW19" s="161"/>
      <c r="WX19" s="161"/>
      <c r="WY19" s="161"/>
      <c r="WZ19" s="161"/>
      <c r="XA19" s="161"/>
      <c r="XB19" s="161"/>
      <c r="XC19" s="161"/>
      <c r="XD19" s="161"/>
      <c r="XE19" s="161"/>
      <c r="XF19" s="161"/>
      <c r="XG19" s="161"/>
      <c r="XH19" s="161"/>
      <c r="XI19" s="161"/>
      <c r="XJ19" s="161"/>
      <c r="XK19" s="161"/>
      <c r="XL19" s="161"/>
      <c r="XM19" s="161"/>
      <c r="XN19" s="161"/>
      <c r="XO19" s="161"/>
      <c r="XP19" s="161"/>
      <c r="XQ19" s="161"/>
      <c r="XR19" s="161"/>
      <c r="XS19" s="161"/>
      <c r="XT19" s="161"/>
      <c r="XU19" s="161"/>
      <c r="XV19" s="161"/>
      <c r="XW19" s="161"/>
      <c r="XX19" s="161"/>
      <c r="XY19" s="161"/>
      <c r="XZ19" s="161"/>
      <c r="YA19" s="161"/>
      <c r="YB19" s="161"/>
      <c r="YC19" s="161"/>
      <c r="YD19" s="161"/>
      <c r="YE19" s="161"/>
      <c r="YF19" s="161"/>
      <c r="YG19" s="161"/>
      <c r="YH19" s="161"/>
      <c r="YI19" s="161"/>
      <c r="YJ19" s="161"/>
      <c r="YK19" s="161"/>
      <c r="YL19" s="161"/>
      <c r="YM19" s="161"/>
      <c r="YN19" s="161"/>
      <c r="YO19" s="161"/>
      <c r="YP19" s="161"/>
      <c r="YQ19" s="161"/>
      <c r="YR19" s="161"/>
      <c r="YS19" s="161"/>
      <c r="YT19" s="161"/>
      <c r="YU19" s="161"/>
      <c r="YV19" s="161"/>
      <c r="YW19" s="161"/>
      <c r="YX19" s="161"/>
      <c r="YY19" s="161"/>
      <c r="YZ19" s="161"/>
      <c r="ZA19" s="161"/>
      <c r="ZB19" s="161"/>
      <c r="ZC19" s="161"/>
      <c r="ZD19" s="161"/>
      <c r="ZE19" s="161"/>
      <c r="ZF19" s="161"/>
      <c r="ZG19" s="161"/>
      <c r="ZH19" s="161"/>
      <c r="ZI19" s="161"/>
      <c r="ZJ19" s="161"/>
      <c r="ZK19" s="161"/>
      <c r="ZL19" s="161"/>
      <c r="ZM19" s="161"/>
      <c r="ZN19" s="161"/>
      <c r="ZO19" s="161"/>
      <c r="ZP19" s="161"/>
      <c r="ZQ19" s="161"/>
      <c r="ZR19" s="161"/>
      <c r="ZS19" s="161"/>
      <c r="ZT19" s="161"/>
      <c r="ZU19" s="161"/>
      <c r="ZV19" s="161"/>
      <c r="ZW19" s="161"/>
      <c r="ZX19" s="161"/>
      <c r="ZY19" s="161"/>
      <c r="ZZ19" s="161"/>
      <c r="AAA19" s="161"/>
      <c r="AAB19" s="161"/>
      <c r="AAC19" s="161"/>
      <c r="AAD19" s="161"/>
      <c r="AAE19" s="161"/>
      <c r="AAF19" s="161"/>
      <c r="AAG19" s="161"/>
      <c r="AAH19" s="161"/>
      <c r="AAI19" s="161"/>
      <c r="AAJ19" s="161"/>
      <c r="AAK19" s="161"/>
      <c r="AAL19" s="161"/>
      <c r="AAM19" s="161"/>
      <c r="AAN19" s="161"/>
      <c r="AAO19" s="161"/>
      <c r="AAP19" s="161"/>
      <c r="AAQ19" s="161"/>
      <c r="AAR19" s="161"/>
      <c r="AAS19" s="161"/>
      <c r="AAT19" s="161"/>
      <c r="AAU19" s="161"/>
      <c r="AAV19" s="161"/>
      <c r="AAW19" s="161"/>
      <c r="AAX19" s="161"/>
      <c r="AAY19" s="161"/>
      <c r="AAZ19" s="161"/>
      <c r="ABA19" s="161"/>
      <c r="ABB19" s="161"/>
      <c r="ABC19" s="161"/>
      <c r="ABD19" s="161"/>
      <c r="ABE19" s="161"/>
      <c r="ABF19" s="161"/>
      <c r="ABG19" s="161"/>
      <c r="ABH19" s="161"/>
      <c r="ABI19" s="161"/>
      <c r="ABJ19" s="161"/>
      <c r="ABK19" s="161"/>
      <c r="ABL19" s="161"/>
      <c r="ABM19" s="161"/>
      <c r="ABN19" s="161"/>
      <c r="ABO19" s="161"/>
      <c r="ABP19" s="161"/>
      <c r="ABQ19" s="161"/>
      <c r="ABR19" s="161"/>
      <c r="ABS19" s="161"/>
      <c r="ABT19" s="161"/>
      <c r="ABU19" s="161"/>
      <c r="ABV19" s="161"/>
      <c r="ABW19" s="161"/>
      <c r="ABX19" s="161"/>
      <c r="ABY19" s="161"/>
      <c r="ABZ19" s="161"/>
      <c r="ACA19" s="161"/>
      <c r="ACB19" s="161"/>
      <c r="ACC19" s="161"/>
      <c r="ACD19" s="161"/>
      <c r="ACE19" s="161"/>
      <c r="ACF19" s="161"/>
      <c r="ACG19" s="161"/>
      <c r="ACH19" s="161"/>
      <c r="ACI19" s="161"/>
      <c r="ACJ19" s="161"/>
      <c r="ACK19" s="161"/>
      <c r="ACL19" s="161"/>
      <c r="ACM19" s="161"/>
      <c r="ACN19" s="161"/>
      <c r="ACO19" s="161"/>
      <c r="ACP19" s="161"/>
      <c r="ACQ19" s="161"/>
      <c r="ACR19" s="161"/>
      <c r="ACS19" s="161"/>
      <c r="ACT19" s="161"/>
      <c r="ACU19" s="161"/>
      <c r="ACV19" s="161"/>
      <c r="ACW19" s="161"/>
      <c r="ACX19" s="161"/>
      <c r="ACY19" s="161"/>
      <c r="ACZ19" s="161"/>
      <c r="ADA19" s="161"/>
      <c r="ADB19" s="161"/>
      <c r="ADC19" s="161"/>
      <c r="ADD19" s="161"/>
      <c r="ADE19" s="161"/>
      <c r="ADF19" s="161"/>
      <c r="ADG19" s="161"/>
      <c r="ADH19" s="161"/>
      <c r="ADI19" s="161"/>
      <c r="ADJ19" s="161"/>
      <c r="ADK19" s="161"/>
      <c r="ADL19" s="161"/>
      <c r="ADM19" s="161"/>
      <c r="ADN19" s="161"/>
      <c r="ADO19" s="161"/>
      <c r="ADP19" s="161"/>
      <c r="ADQ19" s="161"/>
      <c r="ADR19" s="161"/>
      <c r="ADS19" s="161"/>
      <c r="ADT19" s="161"/>
      <c r="ADU19" s="161"/>
      <c r="ADV19" s="161"/>
      <c r="ADW19" s="161"/>
      <c r="ADX19" s="161"/>
      <c r="ADY19" s="161"/>
      <c r="ADZ19" s="161"/>
      <c r="AEA19" s="161"/>
      <c r="AEB19" s="161"/>
      <c r="AEC19" s="161"/>
      <c r="AED19" s="161"/>
      <c r="AEE19" s="161"/>
      <c r="AEF19" s="161"/>
      <c r="AEG19" s="161"/>
      <c r="AEH19" s="161"/>
      <c r="AEI19" s="161"/>
      <c r="AEJ19" s="161"/>
      <c r="AEK19" s="161"/>
      <c r="AEL19" s="161"/>
      <c r="AEM19" s="161"/>
      <c r="AEN19" s="161"/>
      <c r="AEO19" s="161"/>
      <c r="AEP19" s="161"/>
      <c r="AEQ19" s="161"/>
      <c r="AER19" s="161"/>
      <c r="AES19" s="161"/>
      <c r="AET19" s="161"/>
      <c r="AEU19" s="161"/>
      <c r="AEV19" s="161"/>
      <c r="AEW19" s="161"/>
      <c r="AEX19" s="161"/>
      <c r="AEY19" s="161"/>
      <c r="AEZ19" s="161"/>
      <c r="AFA19" s="161"/>
      <c r="AFB19" s="161"/>
      <c r="AFC19" s="161"/>
      <c r="AFD19" s="161"/>
      <c r="AFE19" s="161"/>
      <c r="AFF19" s="161"/>
      <c r="AFG19" s="161"/>
      <c r="AFH19" s="161"/>
      <c r="AFI19" s="161"/>
      <c r="AFJ19" s="161"/>
      <c r="AFK19" s="161"/>
      <c r="AFL19" s="161"/>
      <c r="AFM19" s="161"/>
      <c r="AFN19" s="161"/>
      <c r="AFO19" s="161"/>
      <c r="AFP19" s="161"/>
      <c r="AFQ19" s="161"/>
      <c r="AFR19" s="161"/>
      <c r="AFS19" s="161"/>
      <c r="AFT19" s="161"/>
      <c r="AFU19" s="161"/>
      <c r="AFV19" s="161"/>
      <c r="AFW19" s="161"/>
      <c r="AFX19" s="161"/>
      <c r="AFY19" s="161"/>
      <c r="AFZ19" s="161"/>
      <c r="AGA19" s="161"/>
      <c r="AGB19" s="161"/>
      <c r="AGC19" s="161"/>
      <c r="AGD19" s="161"/>
      <c r="AGE19" s="161"/>
      <c r="AGF19" s="161"/>
      <c r="AGG19" s="161"/>
      <c r="AGH19" s="161"/>
      <c r="AGI19" s="161"/>
      <c r="AGJ19" s="161"/>
      <c r="AGK19" s="161"/>
      <c r="AGL19" s="161"/>
      <c r="AGM19" s="161"/>
      <c r="AGN19" s="161"/>
      <c r="AGO19" s="161"/>
      <c r="AGP19" s="161"/>
      <c r="AGQ19" s="161"/>
      <c r="AGR19" s="161"/>
      <c r="AGS19" s="161"/>
      <c r="AGT19" s="161"/>
      <c r="AGU19" s="161"/>
      <c r="AGV19" s="161"/>
      <c r="AGW19" s="161"/>
      <c r="AGX19" s="161"/>
      <c r="AGY19" s="161"/>
      <c r="AGZ19" s="161"/>
      <c r="AHA19" s="161"/>
      <c r="AHB19" s="161"/>
      <c r="AHC19" s="161"/>
      <c r="AHD19" s="161"/>
      <c r="AHE19" s="161"/>
      <c r="AHF19" s="161"/>
      <c r="AHG19" s="161"/>
      <c r="AHH19" s="161"/>
      <c r="AHI19" s="161"/>
      <c r="AHJ19" s="161"/>
      <c r="AHK19" s="161"/>
      <c r="AHL19" s="161"/>
      <c r="AHM19" s="161"/>
      <c r="AHN19" s="161"/>
      <c r="AHO19" s="161"/>
      <c r="AHP19" s="161"/>
      <c r="AHQ19" s="161"/>
      <c r="AHR19" s="161"/>
      <c r="AHS19" s="161"/>
      <c r="AHT19" s="161"/>
      <c r="AHU19" s="161"/>
      <c r="AHV19" s="161"/>
      <c r="AHW19" s="161"/>
      <c r="AHX19" s="161"/>
      <c r="AHY19" s="161"/>
      <c r="AHZ19" s="161"/>
      <c r="AIA19" s="161"/>
      <c r="AIB19" s="161"/>
      <c r="AIC19" s="161"/>
      <c r="AID19" s="161"/>
      <c r="AIE19" s="161"/>
      <c r="AIF19" s="161"/>
      <c r="AIG19" s="161"/>
      <c r="AIH19" s="161"/>
      <c r="AII19" s="161"/>
      <c r="AIJ19" s="161"/>
      <c r="AIK19" s="161"/>
      <c r="AIL19" s="161"/>
      <c r="AIM19" s="161"/>
      <c r="AIN19" s="161"/>
      <c r="AIO19" s="161"/>
      <c r="AIP19" s="161"/>
      <c r="AIQ19" s="161"/>
      <c r="AIR19" s="161"/>
      <c r="AIS19" s="161"/>
      <c r="AIT19" s="161"/>
      <c r="AIU19" s="161"/>
      <c r="AIV19" s="161"/>
      <c r="AIW19" s="161"/>
      <c r="AIX19" s="161"/>
      <c r="AIY19" s="161"/>
      <c r="AIZ19" s="161"/>
      <c r="AJA19" s="161"/>
      <c r="AJB19" s="161"/>
      <c r="AJC19" s="161"/>
      <c r="AJD19" s="161"/>
      <c r="AJE19" s="161"/>
      <c r="AJF19" s="161"/>
      <c r="AJG19" s="161"/>
      <c r="AJH19" s="161"/>
      <c r="AJI19" s="161"/>
      <c r="AJJ19" s="161"/>
      <c r="AJK19" s="161"/>
      <c r="AJL19" s="161"/>
      <c r="AJM19" s="161"/>
      <c r="AJN19" s="161"/>
      <c r="AJO19" s="161"/>
      <c r="AJP19" s="161"/>
      <c r="AJQ19" s="161"/>
      <c r="AJR19" s="161"/>
      <c r="AJS19" s="161"/>
      <c r="AJT19" s="161"/>
      <c r="AJU19" s="161"/>
      <c r="AJV19" s="161"/>
      <c r="AJW19" s="161"/>
      <c r="AJX19" s="161"/>
      <c r="AJY19" s="161"/>
      <c r="AJZ19" s="161"/>
      <c r="AKA19" s="161"/>
      <c r="AKB19" s="161"/>
      <c r="AKC19" s="161"/>
      <c r="AKD19" s="161"/>
      <c r="AKE19" s="161"/>
      <c r="AKF19" s="161"/>
      <c r="AKG19" s="161"/>
      <c r="AKH19" s="161"/>
      <c r="AKI19" s="161"/>
      <c r="AKJ19" s="161"/>
      <c r="AKK19" s="161"/>
      <c r="AKL19" s="161"/>
      <c r="AKM19" s="161"/>
      <c r="AKN19" s="161"/>
      <c r="AKO19" s="161"/>
      <c r="AKP19" s="161"/>
      <c r="AKQ19" s="161"/>
      <c r="AKR19" s="161"/>
      <c r="AKS19" s="161"/>
      <c r="AKT19" s="161"/>
      <c r="AKU19" s="161"/>
      <c r="AKV19" s="161"/>
      <c r="AKW19" s="161"/>
      <c r="AKX19" s="161"/>
      <c r="AKY19" s="161"/>
      <c r="AKZ19" s="161"/>
      <c r="ALA19" s="161"/>
      <c r="ALB19" s="161"/>
      <c r="ALC19" s="161"/>
      <c r="ALD19" s="161"/>
      <c r="ALE19" s="161"/>
      <c r="ALF19" s="161"/>
      <c r="ALG19" s="161"/>
      <c r="ALH19" s="161"/>
      <c r="ALI19" s="161"/>
      <c r="ALJ19" s="161"/>
      <c r="ALK19" s="161"/>
      <c r="ALL19" s="161"/>
      <c r="ALM19" s="161"/>
      <c r="ALN19" s="161"/>
      <c r="ALO19" s="161"/>
      <c r="ALP19" s="161"/>
      <c r="ALQ19" s="161"/>
      <c r="ALR19" s="161"/>
      <c r="ALS19" s="161"/>
      <c r="ALT19" s="161"/>
      <c r="ALU19" s="161"/>
      <c r="ALV19" s="161"/>
      <c r="ALW19" s="161"/>
      <c r="ALX19" s="161"/>
      <c r="ALY19" s="161"/>
      <c r="ALZ19" s="161"/>
      <c r="AMA19" s="161"/>
      <c r="AMB19" s="161"/>
      <c r="AMC19" s="161"/>
      <c r="AMD19" s="161"/>
      <c r="AME19" s="161"/>
      <c r="AMF19" s="161"/>
      <c r="AMG19" s="161"/>
      <c r="AMH19" s="161"/>
      <c r="AMI19" s="161"/>
      <c r="AMJ19" s="161"/>
      <c r="AMK19" s="161"/>
    </row>
    <row r="20" spans="1:1025" x14ac:dyDescent="0.25">
      <c r="A20" s="161" t="s">
        <v>85</v>
      </c>
      <c r="B20" s="162"/>
      <c r="C20" s="162"/>
      <c r="D20" s="162"/>
      <c r="E20" s="162"/>
      <c r="F20" s="162"/>
      <c r="G20" s="162"/>
      <c r="H20" s="162"/>
      <c r="I20" s="162"/>
      <c r="J20" s="162"/>
      <c r="K20" s="162"/>
      <c r="L20" s="162"/>
      <c r="M20" s="162"/>
      <c r="N20" s="162"/>
      <c r="O20" s="162"/>
      <c r="P20" s="162"/>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161"/>
      <c r="CO20" s="161"/>
      <c r="CP20" s="161"/>
      <c r="CQ20" s="161"/>
      <c r="CR20" s="161"/>
      <c r="CS20" s="161"/>
      <c r="CT20" s="161"/>
      <c r="CU20" s="161"/>
      <c r="CV20" s="161"/>
      <c r="CW20" s="161"/>
      <c r="CX20" s="161"/>
      <c r="CY20" s="161"/>
      <c r="CZ20" s="161"/>
      <c r="DA20" s="161"/>
      <c r="DB20" s="161"/>
      <c r="DC20" s="161"/>
      <c r="DD20" s="161"/>
      <c r="DE20" s="161"/>
      <c r="DF20" s="161"/>
      <c r="DG20" s="161"/>
      <c r="DH20" s="161"/>
      <c r="DI20" s="161"/>
      <c r="DJ20" s="161"/>
      <c r="DK20" s="161"/>
      <c r="DL20" s="161"/>
      <c r="DM20" s="161"/>
      <c r="DN20" s="161"/>
      <c r="DO20" s="161"/>
      <c r="DP20" s="161"/>
      <c r="DQ20" s="161"/>
      <c r="DR20" s="161"/>
      <c r="DS20" s="161"/>
      <c r="DT20" s="161"/>
      <c r="DU20" s="161"/>
      <c r="DV20" s="161"/>
      <c r="DW20" s="161"/>
      <c r="DX20" s="161"/>
      <c r="DY20" s="161"/>
      <c r="DZ20" s="161"/>
      <c r="EA20" s="161"/>
      <c r="EB20" s="161"/>
      <c r="EC20" s="161"/>
      <c r="ED20" s="161"/>
      <c r="EE20" s="161"/>
      <c r="EF20" s="161"/>
      <c r="EG20" s="161"/>
      <c r="EH20" s="161"/>
      <c r="EI20" s="161"/>
      <c r="EJ20" s="161"/>
      <c r="EK20" s="161"/>
      <c r="EL20" s="161"/>
      <c r="EM20" s="161"/>
      <c r="EN20" s="161"/>
      <c r="EO20" s="161"/>
      <c r="EP20" s="161"/>
      <c r="EQ20" s="161"/>
      <c r="ER20" s="161"/>
      <c r="ES20" s="161"/>
      <c r="ET20" s="161"/>
      <c r="EU20" s="161"/>
      <c r="EV20" s="161"/>
      <c r="EW20" s="161"/>
      <c r="EX20" s="161"/>
      <c r="EY20" s="161"/>
      <c r="EZ20" s="161"/>
      <c r="FA20" s="161"/>
      <c r="FB20" s="161"/>
      <c r="FC20" s="161"/>
      <c r="FD20" s="161"/>
      <c r="FE20" s="161"/>
      <c r="FF20" s="161"/>
      <c r="FG20" s="161"/>
      <c r="FH20" s="161"/>
      <c r="FI20" s="161"/>
      <c r="FJ20" s="161"/>
      <c r="FK20" s="161"/>
      <c r="FL20" s="161"/>
      <c r="FM20" s="161"/>
      <c r="FN20" s="161"/>
      <c r="FO20" s="161"/>
      <c r="FP20" s="161"/>
      <c r="FQ20" s="161"/>
      <c r="FR20" s="161"/>
      <c r="FS20" s="161"/>
      <c r="FT20" s="161"/>
      <c r="FU20" s="161"/>
      <c r="FV20" s="161"/>
      <c r="FW20" s="161"/>
      <c r="FX20" s="161"/>
      <c r="FY20" s="161"/>
      <c r="FZ20" s="161"/>
      <c r="GA20" s="161"/>
      <c r="GB20" s="161"/>
      <c r="GC20" s="161"/>
      <c r="GD20" s="161"/>
      <c r="GE20" s="161"/>
      <c r="GF20" s="161"/>
      <c r="GG20" s="161"/>
      <c r="GH20" s="161"/>
      <c r="GI20" s="161"/>
      <c r="GJ20" s="161"/>
      <c r="GK20" s="161"/>
      <c r="GL20" s="161"/>
      <c r="GM20" s="161"/>
      <c r="GN20" s="161"/>
      <c r="GO20" s="161"/>
      <c r="GP20" s="161"/>
      <c r="GQ20" s="161"/>
      <c r="GR20" s="161"/>
      <c r="GS20" s="161"/>
      <c r="GT20" s="161"/>
      <c r="GU20" s="161"/>
      <c r="GV20" s="161"/>
      <c r="GW20" s="161"/>
      <c r="GX20" s="161"/>
      <c r="GY20" s="161"/>
      <c r="GZ20" s="161"/>
      <c r="HA20" s="161"/>
      <c r="HB20" s="161"/>
      <c r="HC20" s="161"/>
      <c r="HD20" s="161"/>
      <c r="HE20" s="161"/>
      <c r="HF20" s="161"/>
      <c r="HG20" s="161"/>
      <c r="HH20" s="161"/>
      <c r="HI20" s="161"/>
      <c r="HJ20" s="161"/>
      <c r="HK20" s="161"/>
      <c r="HL20" s="161"/>
      <c r="HM20" s="161"/>
      <c r="HN20" s="161"/>
      <c r="HO20" s="161"/>
      <c r="HP20" s="161"/>
      <c r="HQ20" s="161"/>
      <c r="HR20" s="161"/>
      <c r="HS20" s="161"/>
      <c r="HT20" s="161"/>
      <c r="HU20" s="161"/>
      <c r="HV20" s="161"/>
      <c r="HW20" s="161"/>
      <c r="HX20" s="161"/>
      <c r="HY20" s="161"/>
      <c r="HZ20" s="161"/>
      <c r="IA20" s="161"/>
      <c r="IB20" s="161"/>
      <c r="IC20" s="161"/>
      <c r="ID20" s="161"/>
      <c r="IE20" s="161"/>
      <c r="IF20" s="161"/>
      <c r="IG20" s="161"/>
      <c r="IH20" s="161"/>
      <c r="II20" s="161"/>
      <c r="IJ20" s="161"/>
      <c r="IK20" s="161"/>
      <c r="IL20" s="161"/>
      <c r="IM20" s="161"/>
      <c r="IN20" s="161"/>
      <c r="IO20" s="161"/>
      <c r="IP20" s="161"/>
      <c r="IQ20" s="161"/>
      <c r="IR20" s="161"/>
      <c r="IS20" s="161"/>
      <c r="IT20" s="161"/>
      <c r="IU20" s="161"/>
      <c r="IV20" s="161"/>
      <c r="IW20" s="161"/>
      <c r="IX20" s="161"/>
      <c r="IY20" s="161"/>
      <c r="IZ20" s="161"/>
      <c r="JA20" s="161"/>
      <c r="JB20" s="161"/>
      <c r="JC20" s="161"/>
      <c r="JD20" s="161"/>
      <c r="JE20" s="161"/>
      <c r="JF20" s="161"/>
      <c r="JG20" s="161"/>
      <c r="JH20" s="161"/>
      <c r="JI20" s="161"/>
      <c r="JJ20" s="161"/>
      <c r="JK20" s="161"/>
      <c r="JL20" s="161"/>
      <c r="JM20" s="161"/>
      <c r="JN20" s="161"/>
      <c r="JO20" s="161"/>
      <c r="JP20" s="161"/>
      <c r="JQ20" s="161"/>
      <c r="JR20" s="161"/>
      <c r="JS20" s="161"/>
      <c r="JT20" s="161"/>
      <c r="JU20" s="161"/>
      <c r="JV20" s="161"/>
      <c r="JW20" s="161"/>
      <c r="JX20" s="161"/>
      <c r="JY20" s="161"/>
      <c r="JZ20" s="161"/>
      <c r="KA20" s="161"/>
      <c r="KB20" s="161"/>
      <c r="KC20" s="161"/>
      <c r="KD20" s="161"/>
      <c r="KE20" s="161"/>
      <c r="KF20" s="161"/>
      <c r="KG20" s="161"/>
      <c r="KH20" s="161"/>
      <c r="KI20" s="161"/>
      <c r="KJ20" s="161"/>
      <c r="KK20" s="161"/>
      <c r="KL20" s="161"/>
      <c r="KM20" s="161"/>
      <c r="KN20" s="161"/>
      <c r="KO20" s="161"/>
      <c r="KP20" s="161"/>
      <c r="KQ20" s="161"/>
      <c r="KR20" s="161"/>
      <c r="KS20" s="161"/>
      <c r="KT20" s="161"/>
      <c r="KU20" s="161"/>
      <c r="KV20" s="161"/>
      <c r="KW20" s="161"/>
      <c r="KX20" s="161"/>
      <c r="KY20" s="161"/>
      <c r="KZ20" s="161"/>
      <c r="LA20" s="161"/>
      <c r="LB20" s="161"/>
      <c r="LC20" s="161"/>
      <c r="LD20" s="161"/>
      <c r="LE20" s="161"/>
      <c r="LF20" s="161"/>
      <c r="LG20" s="161"/>
      <c r="LH20" s="161"/>
      <c r="LI20" s="161"/>
      <c r="LJ20" s="161"/>
      <c r="LK20" s="161"/>
      <c r="LL20" s="161"/>
      <c r="LM20" s="161"/>
      <c r="LN20" s="161"/>
      <c r="LO20" s="161"/>
      <c r="LP20" s="161"/>
      <c r="LQ20" s="161"/>
      <c r="LR20" s="161"/>
      <c r="LS20" s="161"/>
      <c r="LT20" s="161"/>
      <c r="LU20" s="161"/>
      <c r="LV20" s="161"/>
      <c r="LW20" s="161"/>
      <c r="LX20" s="161"/>
      <c r="LY20" s="161"/>
      <c r="LZ20" s="161"/>
      <c r="MA20" s="161"/>
      <c r="MB20" s="161"/>
      <c r="MC20" s="161"/>
      <c r="MD20" s="161"/>
      <c r="ME20" s="161"/>
      <c r="MF20" s="161"/>
      <c r="MG20" s="161"/>
      <c r="MH20" s="161"/>
      <c r="MI20" s="161"/>
      <c r="MJ20" s="161"/>
      <c r="MK20" s="161"/>
      <c r="ML20" s="161"/>
      <c r="MM20" s="161"/>
      <c r="MN20" s="161"/>
      <c r="MO20" s="161"/>
      <c r="MP20" s="161"/>
      <c r="MQ20" s="161"/>
      <c r="MR20" s="161"/>
      <c r="MS20" s="161"/>
      <c r="MT20" s="161"/>
      <c r="MU20" s="161"/>
      <c r="MV20" s="161"/>
      <c r="MW20" s="161"/>
      <c r="MX20" s="161"/>
      <c r="MY20" s="161"/>
      <c r="MZ20" s="161"/>
      <c r="NA20" s="161"/>
      <c r="NB20" s="161"/>
      <c r="NC20" s="161"/>
      <c r="ND20" s="161"/>
      <c r="NE20" s="161"/>
      <c r="NF20" s="161"/>
      <c r="NG20" s="161"/>
      <c r="NH20" s="161"/>
      <c r="NI20" s="161"/>
      <c r="NJ20" s="161"/>
      <c r="NK20" s="161"/>
      <c r="NL20" s="161"/>
      <c r="NM20" s="161"/>
      <c r="NN20" s="161"/>
      <c r="NO20" s="161"/>
      <c r="NP20" s="161"/>
      <c r="NQ20" s="161"/>
      <c r="NR20" s="161"/>
      <c r="NS20" s="161"/>
      <c r="NT20" s="161"/>
      <c r="NU20" s="161"/>
      <c r="NV20" s="161"/>
      <c r="NW20" s="161"/>
      <c r="NX20" s="161"/>
      <c r="NY20" s="161"/>
      <c r="NZ20" s="161"/>
      <c r="OA20" s="161"/>
      <c r="OB20" s="161"/>
      <c r="OC20" s="161"/>
      <c r="OD20" s="161"/>
      <c r="OE20" s="161"/>
      <c r="OF20" s="161"/>
      <c r="OG20" s="161"/>
      <c r="OH20" s="161"/>
      <c r="OI20" s="161"/>
      <c r="OJ20" s="161"/>
      <c r="OK20" s="161"/>
      <c r="OL20" s="161"/>
      <c r="OM20" s="161"/>
      <c r="ON20" s="161"/>
      <c r="OO20" s="161"/>
      <c r="OP20" s="161"/>
      <c r="OQ20" s="161"/>
      <c r="OR20" s="161"/>
      <c r="OS20" s="161"/>
      <c r="OT20" s="161"/>
      <c r="OU20" s="161"/>
      <c r="OV20" s="161"/>
      <c r="OW20" s="161"/>
      <c r="OX20" s="161"/>
      <c r="OY20" s="161"/>
      <c r="OZ20" s="161"/>
      <c r="PA20" s="161"/>
      <c r="PB20" s="161"/>
      <c r="PC20" s="161"/>
      <c r="PD20" s="161"/>
      <c r="PE20" s="161"/>
      <c r="PF20" s="161"/>
      <c r="PG20" s="161"/>
      <c r="PH20" s="161"/>
      <c r="PI20" s="161"/>
      <c r="PJ20" s="161"/>
      <c r="PK20" s="161"/>
      <c r="PL20" s="161"/>
      <c r="PM20" s="161"/>
      <c r="PN20" s="161"/>
      <c r="PO20" s="161"/>
      <c r="PP20" s="161"/>
      <c r="PQ20" s="161"/>
      <c r="PR20" s="161"/>
      <c r="PS20" s="161"/>
      <c r="PT20" s="161"/>
      <c r="PU20" s="161"/>
      <c r="PV20" s="161"/>
      <c r="PW20" s="161"/>
      <c r="PX20" s="161"/>
      <c r="PY20" s="161"/>
      <c r="PZ20" s="161"/>
      <c r="QA20" s="161"/>
      <c r="QB20" s="161"/>
      <c r="QC20" s="161"/>
      <c r="QD20" s="161"/>
      <c r="QE20" s="161"/>
      <c r="QF20" s="161"/>
      <c r="QG20" s="161"/>
      <c r="QH20" s="161"/>
      <c r="QI20" s="161"/>
      <c r="QJ20" s="161"/>
      <c r="QK20" s="161"/>
      <c r="QL20" s="161"/>
      <c r="QM20" s="161"/>
      <c r="QN20" s="161"/>
      <c r="QO20" s="161"/>
      <c r="QP20" s="161"/>
      <c r="QQ20" s="161"/>
      <c r="QR20" s="161"/>
      <c r="QS20" s="161"/>
      <c r="QT20" s="161"/>
      <c r="QU20" s="161"/>
      <c r="QV20" s="161"/>
      <c r="QW20" s="161"/>
      <c r="QX20" s="161"/>
      <c r="QY20" s="161"/>
      <c r="QZ20" s="161"/>
      <c r="RA20" s="161"/>
      <c r="RB20" s="161"/>
      <c r="RC20" s="161"/>
      <c r="RD20" s="161"/>
      <c r="RE20" s="161"/>
      <c r="RF20" s="161"/>
      <c r="RG20" s="161"/>
      <c r="RH20" s="161"/>
      <c r="RI20" s="161"/>
      <c r="RJ20" s="161"/>
      <c r="RK20" s="161"/>
      <c r="RL20" s="161"/>
      <c r="RM20" s="161"/>
      <c r="RN20" s="161"/>
      <c r="RO20" s="161"/>
      <c r="RP20" s="161"/>
      <c r="RQ20" s="161"/>
      <c r="RR20" s="161"/>
      <c r="RS20" s="161"/>
      <c r="RT20" s="161"/>
      <c r="RU20" s="161"/>
      <c r="RV20" s="161"/>
      <c r="RW20" s="161"/>
      <c r="RX20" s="161"/>
      <c r="RY20" s="161"/>
      <c r="RZ20" s="161"/>
      <c r="SA20" s="161"/>
      <c r="SB20" s="161"/>
      <c r="SC20" s="161"/>
      <c r="SD20" s="161"/>
      <c r="SE20" s="161"/>
      <c r="SF20" s="161"/>
      <c r="SG20" s="161"/>
      <c r="SH20" s="161"/>
      <c r="SI20" s="161"/>
      <c r="SJ20" s="161"/>
      <c r="SK20" s="161"/>
      <c r="SL20" s="161"/>
      <c r="SM20" s="161"/>
      <c r="SN20" s="161"/>
      <c r="SO20" s="161"/>
      <c r="SP20" s="161"/>
      <c r="SQ20" s="161"/>
      <c r="SR20" s="161"/>
      <c r="SS20" s="161"/>
      <c r="ST20" s="161"/>
      <c r="SU20" s="161"/>
      <c r="SV20" s="161"/>
      <c r="SW20" s="161"/>
      <c r="SX20" s="161"/>
      <c r="SY20" s="161"/>
      <c r="SZ20" s="161"/>
      <c r="TA20" s="161"/>
      <c r="TB20" s="161"/>
      <c r="TC20" s="161"/>
      <c r="TD20" s="161"/>
      <c r="TE20" s="161"/>
      <c r="TF20" s="161"/>
      <c r="TG20" s="161"/>
      <c r="TH20" s="161"/>
      <c r="TI20" s="161"/>
      <c r="TJ20" s="161"/>
      <c r="TK20" s="161"/>
      <c r="TL20" s="161"/>
      <c r="TM20" s="161"/>
      <c r="TN20" s="161"/>
      <c r="TO20" s="161"/>
      <c r="TP20" s="161"/>
      <c r="TQ20" s="161"/>
      <c r="TR20" s="161"/>
      <c r="TS20" s="161"/>
      <c r="TT20" s="161"/>
      <c r="TU20" s="161"/>
      <c r="TV20" s="161"/>
      <c r="TW20" s="161"/>
      <c r="TX20" s="161"/>
      <c r="TY20" s="161"/>
      <c r="TZ20" s="161"/>
      <c r="UA20" s="161"/>
      <c r="UB20" s="161"/>
      <c r="UC20" s="161"/>
      <c r="UD20" s="161"/>
      <c r="UE20" s="161"/>
      <c r="UF20" s="161"/>
      <c r="UG20" s="161"/>
      <c r="UH20" s="161"/>
      <c r="UI20" s="161"/>
      <c r="UJ20" s="161"/>
      <c r="UK20" s="161"/>
      <c r="UL20" s="161"/>
      <c r="UM20" s="161"/>
      <c r="UN20" s="161"/>
      <c r="UO20" s="161"/>
      <c r="UP20" s="161"/>
      <c r="UQ20" s="161"/>
      <c r="UR20" s="161"/>
      <c r="US20" s="161"/>
      <c r="UT20" s="161"/>
      <c r="UU20" s="161"/>
      <c r="UV20" s="161"/>
      <c r="UW20" s="161"/>
      <c r="UX20" s="161"/>
      <c r="UY20" s="161"/>
      <c r="UZ20" s="161"/>
      <c r="VA20" s="161"/>
      <c r="VB20" s="161"/>
      <c r="VC20" s="161"/>
      <c r="VD20" s="161"/>
      <c r="VE20" s="161"/>
      <c r="VF20" s="161"/>
      <c r="VG20" s="161"/>
      <c r="VH20" s="161"/>
      <c r="VI20" s="161"/>
      <c r="VJ20" s="161"/>
      <c r="VK20" s="161"/>
      <c r="VL20" s="161"/>
      <c r="VM20" s="161"/>
      <c r="VN20" s="161"/>
      <c r="VO20" s="161"/>
      <c r="VP20" s="161"/>
      <c r="VQ20" s="161"/>
      <c r="VR20" s="161"/>
      <c r="VS20" s="161"/>
      <c r="VT20" s="161"/>
      <c r="VU20" s="161"/>
      <c r="VV20" s="161"/>
      <c r="VW20" s="161"/>
      <c r="VX20" s="161"/>
      <c r="VY20" s="161"/>
      <c r="VZ20" s="161"/>
      <c r="WA20" s="161"/>
      <c r="WB20" s="161"/>
      <c r="WC20" s="161"/>
      <c r="WD20" s="161"/>
      <c r="WE20" s="161"/>
      <c r="WF20" s="161"/>
      <c r="WG20" s="161"/>
      <c r="WH20" s="161"/>
      <c r="WI20" s="161"/>
      <c r="WJ20" s="161"/>
      <c r="WK20" s="161"/>
      <c r="WL20" s="161"/>
      <c r="WM20" s="161"/>
      <c r="WN20" s="161"/>
      <c r="WO20" s="161"/>
      <c r="WP20" s="161"/>
      <c r="WQ20" s="161"/>
      <c r="WR20" s="161"/>
      <c r="WS20" s="161"/>
      <c r="WT20" s="161"/>
      <c r="WU20" s="161"/>
      <c r="WV20" s="161"/>
      <c r="WW20" s="161"/>
      <c r="WX20" s="161"/>
      <c r="WY20" s="161"/>
      <c r="WZ20" s="161"/>
      <c r="XA20" s="161"/>
      <c r="XB20" s="161"/>
      <c r="XC20" s="161"/>
      <c r="XD20" s="161"/>
      <c r="XE20" s="161"/>
      <c r="XF20" s="161"/>
      <c r="XG20" s="161"/>
      <c r="XH20" s="161"/>
      <c r="XI20" s="161"/>
      <c r="XJ20" s="161"/>
      <c r="XK20" s="161"/>
      <c r="XL20" s="161"/>
      <c r="XM20" s="161"/>
      <c r="XN20" s="161"/>
      <c r="XO20" s="161"/>
      <c r="XP20" s="161"/>
      <c r="XQ20" s="161"/>
      <c r="XR20" s="161"/>
      <c r="XS20" s="161"/>
      <c r="XT20" s="161"/>
      <c r="XU20" s="161"/>
      <c r="XV20" s="161"/>
      <c r="XW20" s="161"/>
      <c r="XX20" s="161"/>
      <c r="XY20" s="161"/>
      <c r="XZ20" s="161"/>
      <c r="YA20" s="161"/>
      <c r="YB20" s="161"/>
      <c r="YC20" s="161"/>
      <c r="YD20" s="161"/>
      <c r="YE20" s="161"/>
      <c r="YF20" s="161"/>
      <c r="YG20" s="161"/>
      <c r="YH20" s="161"/>
      <c r="YI20" s="161"/>
      <c r="YJ20" s="161"/>
      <c r="YK20" s="161"/>
      <c r="YL20" s="161"/>
      <c r="YM20" s="161"/>
      <c r="YN20" s="161"/>
      <c r="YO20" s="161"/>
      <c r="YP20" s="161"/>
      <c r="YQ20" s="161"/>
      <c r="YR20" s="161"/>
      <c r="YS20" s="161"/>
      <c r="YT20" s="161"/>
      <c r="YU20" s="161"/>
      <c r="YV20" s="161"/>
      <c r="YW20" s="161"/>
      <c r="YX20" s="161"/>
      <c r="YY20" s="161"/>
      <c r="YZ20" s="161"/>
      <c r="ZA20" s="161"/>
      <c r="ZB20" s="161"/>
      <c r="ZC20" s="161"/>
      <c r="ZD20" s="161"/>
      <c r="ZE20" s="161"/>
      <c r="ZF20" s="161"/>
      <c r="ZG20" s="161"/>
      <c r="ZH20" s="161"/>
      <c r="ZI20" s="161"/>
      <c r="ZJ20" s="161"/>
      <c r="ZK20" s="161"/>
      <c r="ZL20" s="161"/>
      <c r="ZM20" s="161"/>
      <c r="ZN20" s="161"/>
      <c r="ZO20" s="161"/>
      <c r="ZP20" s="161"/>
      <c r="ZQ20" s="161"/>
      <c r="ZR20" s="161"/>
      <c r="ZS20" s="161"/>
      <c r="ZT20" s="161"/>
      <c r="ZU20" s="161"/>
      <c r="ZV20" s="161"/>
      <c r="ZW20" s="161"/>
      <c r="ZX20" s="161"/>
      <c r="ZY20" s="161"/>
      <c r="ZZ20" s="161"/>
      <c r="AAA20" s="161"/>
      <c r="AAB20" s="161"/>
      <c r="AAC20" s="161"/>
      <c r="AAD20" s="161"/>
      <c r="AAE20" s="161"/>
      <c r="AAF20" s="161"/>
      <c r="AAG20" s="161"/>
      <c r="AAH20" s="161"/>
      <c r="AAI20" s="161"/>
      <c r="AAJ20" s="161"/>
      <c r="AAK20" s="161"/>
      <c r="AAL20" s="161"/>
      <c r="AAM20" s="161"/>
      <c r="AAN20" s="161"/>
      <c r="AAO20" s="161"/>
      <c r="AAP20" s="161"/>
      <c r="AAQ20" s="161"/>
      <c r="AAR20" s="161"/>
      <c r="AAS20" s="161"/>
      <c r="AAT20" s="161"/>
      <c r="AAU20" s="161"/>
      <c r="AAV20" s="161"/>
      <c r="AAW20" s="161"/>
      <c r="AAX20" s="161"/>
      <c r="AAY20" s="161"/>
      <c r="AAZ20" s="161"/>
      <c r="ABA20" s="161"/>
      <c r="ABB20" s="161"/>
      <c r="ABC20" s="161"/>
      <c r="ABD20" s="161"/>
      <c r="ABE20" s="161"/>
      <c r="ABF20" s="161"/>
      <c r="ABG20" s="161"/>
      <c r="ABH20" s="161"/>
      <c r="ABI20" s="161"/>
      <c r="ABJ20" s="161"/>
      <c r="ABK20" s="161"/>
      <c r="ABL20" s="161"/>
      <c r="ABM20" s="161"/>
      <c r="ABN20" s="161"/>
      <c r="ABO20" s="161"/>
      <c r="ABP20" s="161"/>
      <c r="ABQ20" s="161"/>
      <c r="ABR20" s="161"/>
      <c r="ABS20" s="161"/>
      <c r="ABT20" s="161"/>
      <c r="ABU20" s="161"/>
      <c r="ABV20" s="161"/>
      <c r="ABW20" s="161"/>
      <c r="ABX20" s="161"/>
      <c r="ABY20" s="161"/>
      <c r="ABZ20" s="161"/>
      <c r="ACA20" s="161"/>
      <c r="ACB20" s="161"/>
      <c r="ACC20" s="161"/>
      <c r="ACD20" s="161"/>
      <c r="ACE20" s="161"/>
      <c r="ACF20" s="161"/>
      <c r="ACG20" s="161"/>
      <c r="ACH20" s="161"/>
      <c r="ACI20" s="161"/>
      <c r="ACJ20" s="161"/>
      <c r="ACK20" s="161"/>
      <c r="ACL20" s="161"/>
      <c r="ACM20" s="161"/>
      <c r="ACN20" s="161"/>
      <c r="ACO20" s="161"/>
      <c r="ACP20" s="161"/>
      <c r="ACQ20" s="161"/>
      <c r="ACR20" s="161"/>
      <c r="ACS20" s="161"/>
      <c r="ACT20" s="161"/>
      <c r="ACU20" s="161"/>
      <c r="ACV20" s="161"/>
      <c r="ACW20" s="161"/>
      <c r="ACX20" s="161"/>
      <c r="ACY20" s="161"/>
      <c r="ACZ20" s="161"/>
      <c r="ADA20" s="161"/>
      <c r="ADB20" s="161"/>
      <c r="ADC20" s="161"/>
      <c r="ADD20" s="161"/>
      <c r="ADE20" s="161"/>
      <c r="ADF20" s="161"/>
      <c r="ADG20" s="161"/>
      <c r="ADH20" s="161"/>
      <c r="ADI20" s="161"/>
      <c r="ADJ20" s="161"/>
      <c r="ADK20" s="161"/>
      <c r="ADL20" s="161"/>
      <c r="ADM20" s="161"/>
      <c r="ADN20" s="161"/>
      <c r="ADO20" s="161"/>
      <c r="ADP20" s="161"/>
      <c r="ADQ20" s="161"/>
      <c r="ADR20" s="161"/>
      <c r="ADS20" s="161"/>
      <c r="ADT20" s="161"/>
      <c r="ADU20" s="161"/>
      <c r="ADV20" s="161"/>
      <c r="ADW20" s="161"/>
      <c r="ADX20" s="161"/>
      <c r="ADY20" s="161"/>
      <c r="ADZ20" s="161"/>
      <c r="AEA20" s="161"/>
      <c r="AEB20" s="161"/>
      <c r="AEC20" s="161"/>
      <c r="AED20" s="161"/>
      <c r="AEE20" s="161"/>
      <c r="AEF20" s="161"/>
      <c r="AEG20" s="161"/>
      <c r="AEH20" s="161"/>
      <c r="AEI20" s="161"/>
      <c r="AEJ20" s="161"/>
      <c r="AEK20" s="161"/>
      <c r="AEL20" s="161"/>
      <c r="AEM20" s="161"/>
      <c r="AEN20" s="161"/>
      <c r="AEO20" s="161"/>
      <c r="AEP20" s="161"/>
      <c r="AEQ20" s="161"/>
      <c r="AER20" s="161"/>
      <c r="AES20" s="161"/>
      <c r="AET20" s="161"/>
      <c r="AEU20" s="161"/>
      <c r="AEV20" s="161"/>
      <c r="AEW20" s="161"/>
      <c r="AEX20" s="161"/>
      <c r="AEY20" s="161"/>
      <c r="AEZ20" s="161"/>
      <c r="AFA20" s="161"/>
      <c r="AFB20" s="161"/>
      <c r="AFC20" s="161"/>
      <c r="AFD20" s="161"/>
      <c r="AFE20" s="161"/>
      <c r="AFF20" s="161"/>
      <c r="AFG20" s="161"/>
      <c r="AFH20" s="161"/>
      <c r="AFI20" s="161"/>
      <c r="AFJ20" s="161"/>
      <c r="AFK20" s="161"/>
      <c r="AFL20" s="161"/>
      <c r="AFM20" s="161"/>
      <c r="AFN20" s="161"/>
      <c r="AFO20" s="161"/>
      <c r="AFP20" s="161"/>
      <c r="AFQ20" s="161"/>
      <c r="AFR20" s="161"/>
      <c r="AFS20" s="161"/>
      <c r="AFT20" s="161"/>
      <c r="AFU20" s="161"/>
      <c r="AFV20" s="161"/>
      <c r="AFW20" s="161"/>
      <c r="AFX20" s="161"/>
      <c r="AFY20" s="161"/>
      <c r="AFZ20" s="161"/>
      <c r="AGA20" s="161"/>
      <c r="AGB20" s="161"/>
      <c r="AGC20" s="161"/>
      <c r="AGD20" s="161"/>
      <c r="AGE20" s="161"/>
      <c r="AGF20" s="161"/>
      <c r="AGG20" s="161"/>
      <c r="AGH20" s="161"/>
      <c r="AGI20" s="161"/>
      <c r="AGJ20" s="161"/>
      <c r="AGK20" s="161"/>
      <c r="AGL20" s="161"/>
      <c r="AGM20" s="161"/>
      <c r="AGN20" s="161"/>
      <c r="AGO20" s="161"/>
      <c r="AGP20" s="161"/>
      <c r="AGQ20" s="161"/>
      <c r="AGR20" s="161"/>
      <c r="AGS20" s="161"/>
      <c r="AGT20" s="161"/>
      <c r="AGU20" s="161"/>
      <c r="AGV20" s="161"/>
      <c r="AGW20" s="161"/>
      <c r="AGX20" s="161"/>
      <c r="AGY20" s="161"/>
      <c r="AGZ20" s="161"/>
      <c r="AHA20" s="161"/>
      <c r="AHB20" s="161"/>
      <c r="AHC20" s="161"/>
      <c r="AHD20" s="161"/>
      <c r="AHE20" s="161"/>
      <c r="AHF20" s="161"/>
      <c r="AHG20" s="161"/>
      <c r="AHH20" s="161"/>
      <c r="AHI20" s="161"/>
      <c r="AHJ20" s="161"/>
      <c r="AHK20" s="161"/>
      <c r="AHL20" s="161"/>
      <c r="AHM20" s="161"/>
      <c r="AHN20" s="161"/>
      <c r="AHO20" s="161"/>
      <c r="AHP20" s="161"/>
      <c r="AHQ20" s="161"/>
      <c r="AHR20" s="161"/>
      <c r="AHS20" s="161"/>
      <c r="AHT20" s="161"/>
      <c r="AHU20" s="161"/>
      <c r="AHV20" s="161"/>
      <c r="AHW20" s="161"/>
      <c r="AHX20" s="161"/>
      <c r="AHY20" s="161"/>
      <c r="AHZ20" s="161"/>
      <c r="AIA20" s="161"/>
      <c r="AIB20" s="161"/>
      <c r="AIC20" s="161"/>
      <c r="AID20" s="161"/>
      <c r="AIE20" s="161"/>
      <c r="AIF20" s="161"/>
      <c r="AIG20" s="161"/>
      <c r="AIH20" s="161"/>
      <c r="AII20" s="161"/>
      <c r="AIJ20" s="161"/>
      <c r="AIK20" s="161"/>
      <c r="AIL20" s="161"/>
      <c r="AIM20" s="161"/>
      <c r="AIN20" s="161"/>
      <c r="AIO20" s="161"/>
      <c r="AIP20" s="161"/>
      <c r="AIQ20" s="161"/>
      <c r="AIR20" s="161"/>
      <c r="AIS20" s="161"/>
      <c r="AIT20" s="161"/>
      <c r="AIU20" s="161"/>
      <c r="AIV20" s="161"/>
      <c r="AIW20" s="161"/>
      <c r="AIX20" s="161"/>
      <c r="AIY20" s="161"/>
      <c r="AIZ20" s="161"/>
      <c r="AJA20" s="161"/>
      <c r="AJB20" s="161"/>
      <c r="AJC20" s="161"/>
      <c r="AJD20" s="161"/>
      <c r="AJE20" s="161"/>
      <c r="AJF20" s="161"/>
      <c r="AJG20" s="161"/>
      <c r="AJH20" s="161"/>
      <c r="AJI20" s="161"/>
      <c r="AJJ20" s="161"/>
      <c r="AJK20" s="161"/>
      <c r="AJL20" s="161"/>
      <c r="AJM20" s="161"/>
      <c r="AJN20" s="161"/>
      <c r="AJO20" s="161"/>
      <c r="AJP20" s="161"/>
      <c r="AJQ20" s="161"/>
      <c r="AJR20" s="161"/>
      <c r="AJS20" s="161"/>
      <c r="AJT20" s="161"/>
      <c r="AJU20" s="161"/>
      <c r="AJV20" s="161"/>
      <c r="AJW20" s="161"/>
      <c r="AJX20" s="161"/>
      <c r="AJY20" s="161"/>
      <c r="AJZ20" s="161"/>
      <c r="AKA20" s="161"/>
      <c r="AKB20" s="161"/>
      <c r="AKC20" s="161"/>
      <c r="AKD20" s="161"/>
      <c r="AKE20" s="161"/>
      <c r="AKF20" s="161"/>
      <c r="AKG20" s="161"/>
      <c r="AKH20" s="161"/>
      <c r="AKI20" s="161"/>
      <c r="AKJ20" s="161"/>
      <c r="AKK20" s="161"/>
      <c r="AKL20" s="161"/>
      <c r="AKM20" s="161"/>
      <c r="AKN20" s="161"/>
      <c r="AKO20" s="161"/>
      <c r="AKP20" s="161"/>
      <c r="AKQ20" s="161"/>
      <c r="AKR20" s="161"/>
      <c r="AKS20" s="161"/>
      <c r="AKT20" s="161"/>
      <c r="AKU20" s="161"/>
      <c r="AKV20" s="161"/>
      <c r="AKW20" s="161"/>
      <c r="AKX20" s="161"/>
      <c r="AKY20" s="161"/>
      <c r="AKZ20" s="161"/>
      <c r="ALA20" s="161"/>
      <c r="ALB20" s="161"/>
      <c r="ALC20" s="161"/>
      <c r="ALD20" s="161"/>
      <c r="ALE20" s="161"/>
      <c r="ALF20" s="161"/>
      <c r="ALG20" s="161"/>
      <c r="ALH20" s="161"/>
      <c r="ALI20" s="161"/>
      <c r="ALJ20" s="161"/>
      <c r="ALK20" s="161"/>
      <c r="ALL20" s="161"/>
      <c r="ALM20" s="161"/>
      <c r="ALN20" s="161"/>
      <c r="ALO20" s="161"/>
      <c r="ALP20" s="161"/>
      <c r="ALQ20" s="161"/>
      <c r="ALR20" s="161"/>
      <c r="ALS20" s="161"/>
      <c r="ALT20" s="161"/>
      <c r="ALU20" s="161"/>
      <c r="ALV20" s="161"/>
      <c r="ALW20" s="161"/>
      <c r="ALX20" s="161"/>
      <c r="ALY20" s="161"/>
      <c r="ALZ20" s="161"/>
      <c r="AMA20" s="161"/>
      <c r="AMB20" s="161"/>
      <c r="AMC20" s="161"/>
      <c r="AMD20" s="161"/>
      <c r="AME20" s="161"/>
      <c r="AMF20" s="161"/>
      <c r="AMG20" s="161"/>
      <c r="AMH20" s="161"/>
      <c r="AMI20" s="161"/>
      <c r="AMJ20" s="161"/>
      <c r="AMK20" s="161"/>
    </row>
    <row r="21" spans="1:1025" x14ac:dyDescent="0.25">
      <c r="A21" s="162" t="s">
        <v>22</v>
      </c>
      <c r="B21" s="162"/>
      <c r="C21" s="162"/>
      <c r="D21" s="162"/>
      <c r="E21" s="162"/>
      <c r="F21" s="162"/>
      <c r="G21" s="162"/>
      <c r="H21" s="162"/>
      <c r="I21" s="162"/>
      <c r="J21" s="162"/>
      <c r="K21" s="162"/>
      <c r="L21" s="162"/>
      <c r="M21" s="162"/>
      <c r="N21" s="162"/>
      <c r="O21" s="162"/>
      <c r="P21" s="162"/>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61"/>
      <c r="CX21" s="161"/>
      <c r="CY21" s="161"/>
      <c r="CZ21" s="161"/>
      <c r="DA21" s="161"/>
      <c r="DB21" s="161"/>
      <c r="DC21" s="161"/>
      <c r="DD21" s="161"/>
      <c r="DE21" s="161"/>
      <c r="DF21" s="161"/>
      <c r="DG21" s="161"/>
      <c r="DH21" s="161"/>
      <c r="DI21" s="161"/>
      <c r="DJ21" s="161"/>
      <c r="DK21" s="161"/>
      <c r="DL21" s="161"/>
      <c r="DM21" s="161"/>
      <c r="DN21" s="161"/>
      <c r="DO21" s="161"/>
      <c r="DP21" s="161"/>
      <c r="DQ21" s="161"/>
      <c r="DR21" s="161"/>
      <c r="DS21" s="161"/>
      <c r="DT21" s="161"/>
      <c r="DU21" s="161"/>
      <c r="DV21" s="161"/>
      <c r="DW21" s="161"/>
      <c r="DX21" s="161"/>
      <c r="DY21" s="161"/>
      <c r="DZ21" s="161"/>
      <c r="EA21" s="161"/>
      <c r="EB21" s="161"/>
      <c r="EC21" s="161"/>
      <c r="ED21" s="161"/>
      <c r="EE21" s="161"/>
      <c r="EF21" s="161"/>
      <c r="EG21" s="161"/>
      <c r="EH21" s="161"/>
      <c r="EI21" s="161"/>
      <c r="EJ21" s="161"/>
      <c r="EK21" s="161"/>
      <c r="EL21" s="161"/>
      <c r="EM21" s="161"/>
      <c r="EN21" s="161"/>
      <c r="EO21" s="161"/>
      <c r="EP21" s="161"/>
      <c r="EQ21" s="161"/>
      <c r="ER21" s="161"/>
      <c r="ES21" s="161"/>
      <c r="ET21" s="161"/>
      <c r="EU21" s="161"/>
      <c r="EV21" s="161"/>
      <c r="EW21" s="161"/>
      <c r="EX21" s="161"/>
      <c r="EY21" s="161"/>
      <c r="EZ21" s="161"/>
      <c r="FA21" s="161"/>
      <c r="FB21" s="161"/>
      <c r="FC21" s="161"/>
      <c r="FD21" s="161"/>
      <c r="FE21" s="161"/>
      <c r="FF21" s="161"/>
      <c r="FG21" s="161"/>
      <c r="FH21" s="161"/>
      <c r="FI21" s="161"/>
      <c r="FJ21" s="161"/>
      <c r="FK21" s="161"/>
      <c r="FL21" s="161"/>
      <c r="FM21" s="161"/>
      <c r="FN21" s="161"/>
      <c r="FO21" s="161"/>
      <c r="FP21" s="161"/>
      <c r="FQ21" s="161"/>
      <c r="FR21" s="161"/>
      <c r="FS21" s="161"/>
      <c r="FT21" s="161"/>
      <c r="FU21" s="161"/>
      <c r="FV21" s="161"/>
      <c r="FW21" s="161"/>
      <c r="FX21" s="161"/>
      <c r="FY21" s="161"/>
      <c r="FZ21" s="161"/>
      <c r="GA21" s="161"/>
      <c r="GB21" s="161"/>
      <c r="GC21" s="161"/>
      <c r="GD21" s="161"/>
      <c r="GE21" s="161"/>
      <c r="GF21" s="161"/>
      <c r="GG21" s="161"/>
      <c r="GH21" s="161"/>
      <c r="GI21" s="161"/>
      <c r="GJ21" s="161"/>
      <c r="GK21" s="161"/>
      <c r="GL21" s="161"/>
      <c r="GM21" s="161"/>
      <c r="GN21" s="161"/>
      <c r="GO21" s="161"/>
      <c r="GP21" s="161"/>
      <c r="GQ21" s="161"/>
      <c r="GR21" s="161"/>
      <c r="GS21" s="161"/>
      <c r="GT21" s="161"/>
      <c r="GU21" s="161"/>
      <c r="GV21" s="161"/>
      <c r="GW21" s="161"/>
      <c r="GX21" s="161"/>
      <c r="GY21" s="161"/>
      <c r="GZ21" s="161"/>
      <c r="HA21" s="161"/>
      <c r="HB21" s="161"/>
      <c r="HC21" s="161"/>
      <c r="HD21" s="161"/>
      <c r="HE21" s="161"/>
      <c r="HF21" s="161"/>
      <c r="HG21" s="161"/>
      <c r="HH21" s="161"/>
      <c r="HI21" s="161"/>
      <c r="HJ21" s="161"/>
      <c r="HK21" s="161"/>
      <c r="HL21" s="161"/>
      <c r="HM21" s="161"/>
      <c r="HN21" s="161"/>
      <c r="HO21" s="161"/>
      <c r="HP21" s="161"/>
      <c r="HQ21" s="161"/>
      <c r="HR21" s="161"/>
      <c r="HS21" s="161"/>
      <c r="HT21" s="161"/>
      <c r="HU21" s="161"/>
      <c r="HV21" s="161"/>
      <c r="HW21" s="161"/>
      <c r="HX21" s="161"/>
      <c r="HY21" s="161"/>
      <c r="HZ21" s="161"/>
      <c r="IA21" s="161"/>
      <c r="IB21" s="161"/>
      <c r="IC21" s="161"/>
      <c r="ID21" s="161"/>
      <c r="IE21" s="161"/>
      <c r="IF21" s="161"/>
      <c r="IG21" s="161"/>
      <c r="IH21" s="161"/>
      <c r="II21" s="161"/>
      <c r="IJ21" s="161"/>
      <c r="IK21" s="161"/>
      <c r="IL21" s="161"/>
      <c r="IM21" s="161"/>
      <c r="IN21" s="161"/>
      <c r="IO21" s="161"/>
      <c r="IP21" s="161"/>
      <c r="IQ21" s="161"/>
      <c r="IR21" s="161"/>
      <c r="IS21" s="161"/>
      <c r="IT21" s="161"/>
      <c r="IU21" s="161"/>
      <c r="IV21" s="161"/>
      <c r="IW21" s="161"/>
      <c r="IX21" s="161"/>
      <c r="IY21" s="161"/>
      <c r="IZ21" s="161"/>
      <c r="JA21" s="161"/>
      <c r="JB21" s="161"/>
      <c r="JC21" s="161"/>
      <c r="JD21" s="161"/>
      <c r="JE21" s="161"/>
      <c r="JF21" s="161"/>
      <c r="JG21" s="161"/>
      <c r="JH21" s="161"/>
      <c r="JI21" s="161"/>
      <c r="JJ21" s="161"/>
      <c r="JK21" s="161"/>
      <c r="JL21" s="161"/>
      <c r="JM21" s="161"/>
      <c r="JN21" s="161"/>
      <c r="JO21" s="161"/>
      <c r="JP21" s="161"/>
      <c r="JQ21" s="161"/>
      <c r="JR21" s="161"/>
      <c r="JS21" s="161"/>
      <c r="JT21" s="161"/>
      <c r="JU21" s="161"/>
      <c r="JV21" s="161"/>
      <c r="JW21" s="161"/>
      <c r="JX21" s="161"/>
      <c r="JY21" s="161"/>
      <c r="JZ21" s="161"/>
      <c r="KA21" s="161"/>
      <c r="KB21" s="161"/>
      <c r="KC21" s="161"/>
      <c r="KD21" s="161"/>
      <c r="KE21" s="161"/>
      <c r="KF21" s="161"/>
      <c r="KG21" s="161"/>
      <c r="KH21" s="161"/>
      <c r="KI21" s="161"/>
      <c r="KJ21" s="161"/>
      <c r="KK21" s="161"/>
      <c r="KL21" s="161"/>
      <c r="KM21" s="161"/>
      <c r="KN21" s="161"/>
      <c r="KO21" s="161"/>
      <c r="KP21" s="161"/>
      <c r="KQ21" s="161"/>
      <c r="KR21" s="161"/>
      <c r="KS21" s="161"/>
      <c r="KT21" s="161"/>
      <c r="KU21" s="161"/>
      <c r="KV21" s="161"/>
      <c r="KW21" s="161"/>
      <c r="KX21" s="161"/>
      <c r="KY21" s="161"/>
      <c r="KZ21" s="161"/>
      <c r="LA21" s="161"/>
      <c r="LB21" s="161"/>
      <c r="LC21" s="161"/>
      <c r="LD21" s="161"/>
      <c r="LE21" s="161"/>
      <c r="LF21" s="161"/>
      <c r="LG21" s="161"/>
      <c r="LH21" s="161"/>
      <c r="LI21" s="161"/>
      <c r="LJ21" s="161"/>
      <c r="LK21" s="161"/>
      <c r="LL21" s="161"/>
      <c r="LM21" s="161"/>
      <c r="LN21" s="161"/>
      <c r="LO21" s="161"/>
      <c r="LP21" s="161"/>
      <c r="LQ21" s="161"/>
      <c r="LR21" s="161"/>
      <c r="LS21" s="161"/>
      <c r="LT21" s="161"/>
      <c r="LU21" s="161"/>
      <c r="LV21" s="161"/>
      <c r="LW21" s="161"/>
      <c r="LX21" s="161"/>
      <c r="LY21" s="161"/>
      <c r="LZ21" s="161"/>
      <c r="MA21" s="161"/>
      <c r="MB21" s="161"/>
      <c r="MC21" s="161"/>
      <c r="MD21" s="161"/>
      <c r="ME21" s="161"/>
      <c r="MF21" s="161"/>
      <c r="MG21" s="161"/>
      <c r="MH21" s="161"/>
      <c r="MI21" s="161"/>
      <c r="MJ21" s="161"/>
      <c r="MK21" s="161"/>
      <c r="ML21" s="161"/>
      <c r="MM21" s="161"/>
      <c r="MN21" s="161"/>
      <c r="MO21" s="161"/>
      <c r="MP21" s="161"/>
      <c r="MQ21" s="161"/>
      <c r="MR21" s="161"/>
      <c r="MS21" s="161"/>
      <c r="MT21" s="161"/>
      <c r="MU21" s="161"/>
      <c r="MV21" s="161"/>
      <c r="MW21" s="161"/>
      <c r="MX21" s="161"/>
      <c r="MY21" s="161"/>
      <c r="MZ21" s="161"/>
      <c r="NA21" s="161"/>
      <c r="NB21" s="161"/>
      <c r="NC21" s="161"/>
      <c r="ND21" s="161"/>
      <c r="NE21" s="161"/>
      <c r="NF21" s="161"/>
      <c r="NG21" s="161"/>
      <c r="NH21" s="161"/>
      <c r="NI21" s="161"/>
      <c r="NJ21" s="161"/>
      <c r="NK21" s="161"/>
      <c r="NL21" s="161"/>
      <c r="NM21" s="161"/>
      <c r="NN21" s="161"/>
      <c r="NO21" s="161"/>
      <c r="NP21" s="161"/>
      <c r="NQ21" s="161"/>
      <c r="NR21" s="161"/>
      <c r="NS21" s="161"/>
      <c r="NT21" s="161"/>
      <c r="NU21" s="161"/>
      <c r="NV21" s="161"/>
      <c r="NW21" s="161"/>
      <c r="NX21" s="161"/>
      <c r="NY21" s="161"/>
      <c r="NZ21" s="161"/>
      <c r="OA21" s="161"/>
      <c r="OB21" s="161"/>
      <c r="OC21" s="161"/>
      <c r="OD21" s="161"/>
      <c r="OE21" s="161"/>
      <c r="OF21" s="161"/>
      <c r="OG21" s="161"/>
      <c r="OH21" s="161"/>
      <c r="OI21" s="161"/>
      <c r="OJ21" s="161"/>
      <c r="OK21" s="161"/>
      <c r="OL21" s="161"/>
      <c r="OM21" s="161"/>
      <c r="ON21" s="161"/>
      <c r="OO21" s="161"/>
      <c r="OP21" s="161"/>
      <c r="OQ21" s="161"/>
      <c r="OR21" s="161"/>
      <c r="OS21" s="161"/>
      <c r="OT21" s="161"/>
      <c r="OU21" s="161"/>
      <c r="OV21" s="161"/>
      <c r="OW21" s="161"/>
      <c r="OX21" s="161"/>
      <c r="OY21" s="161"/>
      <c r="OZ21" s="161"/>
      <c r="PA21" s="161"/>
      <c r="PB21" s="161"/>
      <c r="PC21" s="161"/>
      <c r="PD21" s="161"/>
      <c r="PE21" s="161"/>
      <c r="PF21" s="161"/>
      <c r="PG21" s="161"/>
      <c r="PH21" s="161"/>
      <c r="PI21" s="161"/>
      <c r="PJ21" s="161"/>
      <c r="PK21" s="161"/>
      <c r="PL21" s="161"/>
      <c r="PM21" s="161"/>
      <c r="PN21" s="161"/>
      <c r="PO21" s="161"/>
      <c r="PP21" s="161"/>
      <c r="PQ21" s="161"/>
      <c r="PR21" s="161"/>
      <c r="PS21" s="161"/>
      <c r="PT21" s="161"/>
      <c r="PU21" s="161"/>
      <c r="PV21" s="161"/>
      <c r="PW21" s="161"/>
      <c r="PX21" s="161"/>
      <c r="PY21" s="161"/>
      <c r="PZ21" s="161"/>
      <c r="QA21" s="161"/>
      <c r="QB21" s="161"/>
      <c r="QC21" s="161"/>
      <c r="QD21" s="161"/>
      <c r="QE21" s="161"/>
      <c r="QF21" s="161"/>
      <c r="QG21" s="161"/>
      <c r="QH21" s="161"/>
      <c r="QI21" s="161"/>
      <c r="QJ21" s="161"/>
      <c r="QK21" s="161"/>
      <c r="QL21" s="161"/>
      <c r="QM21" s="161"/>
      <c r="QN21" s="161"/>
      <c r="QO21" s="161"/>
      <c r="QP21" s="161"/>
      <c r="QQ21" s="161"/>
      <c r="QR21" s="161"/>
      <c r="QS21" s="161"/>
      <c r="QT21" s="161"/>
      <c r="QU21" s="161"/>
      <c r="QV21" s="161"/>
      <c r="QW21" s="161"/>
      <c r="QX21" s="161"/>
      <c r="QY21" s="161"/>
      <c r="QZ21" s="161"/>
      <c r="RA21" s="161"/>
      <c r="RB21" s="161"/>
      <c r="RC21" s="161"/>
      <c r="RD21" s="161"/>
      <c r="RE21" s="161"/>
      <c r="RF21" s="161"/>
      <c r="RG21" s="161"/>
      <c r="RH21" s="161"/>
      <c r="RI21" s="161"/>
      <c r="RJ21" s="161"/>
      <c r="RK21" s="161"/>
      <c r="RL21" s="161"/>
      <c r="RM21" s="161"/>
      <c r="RN21" s="161"/>
      <c r="RO21" s="161"/>
      <c r="RP21" s="161"/>
      <c r="RQ21" s="161"/>
      <c r="RR21" s="161"/>
      <c r="RS21" s="161"/>
      <c r="RT21" s="161"/>
      <c r="RU21" s="161"/>
      <c r="RV21" s="161"/>
      <c r="RW21" s="161"/>
      <c r="RX21" s="161"/>
      <c r="RY21" s="161"/>
      <c r="RZ21" s="161"/>
      <c r="SA21" s="161"/>
      <c r="SB21" s="161"/>
      <c r="SC21" s="161"/>
      <c r="SD21" s="161"/>
      <c r="SE21" s="161"/>
      <c r="SF21" s="161"/>
      <c r="SG21" s="161"/>
      <c r="SH21" s="161"/>
      <c r="SI21" s="161"/>
      <c r="SJ21" s="161"/>
      <c r="SK21" s="161"/>
      <c r="SL21" s="161"/>
      <c r="SM21" s="161"/>
      <c r="SN21" s="161"/>
      <c r="SO21" s="161"/>
      <c r="SP21" s="161"/>
      <c r="SQ21" s="161"/>
      <c r="SR21" s="161"/>
      <c r="SS21" s="161"/>
      <c r="ST21" s="161"/>
      <c r="SU21" s="161"/>
      <c r="SV21" s="161"/>
      <c r="SW21" s="161"/>
      <c r="SX21" s="161"/>
      <c r="SY21" s="161"/>
      <c r="SZ21" s="161"/>
      <c r="TA21" s="161"/>
      <c r="TB21" s="161"/>
      <c r="TC21" s="161"/>
      <c r="TD21" s="161"/>
      <c r="TE21" s="161"/>
      <c r="TF21" s="161"/>
      <c r="TG21" s="161"/>
      <c r="TH21" s="161"/>
      <c r="TI21" s="161"/>
      <c r="TJ21" s="161"/>
      <c r="TK21" s="161"/>
      <c r="TL21" s="161"/>
      <c r="TM21" s="161"/>
      <c r="TN21" s="161"/>
      <c r="TO21" s="161"/>
      <c r="TP21" s="161"/>
      <c r="TQ21" s="161"/>
      <c r="TR21" s="161"/>
      <c r="TS21" s="161"/>
      <c r="TT21" s="161"/>
      <c r="TU21" s="161"/>
      <c r="TV21" s="161"/>
      <c r="TW21" s="161"/>
      <c r="TX21" s="161"/>
      <c r="TY21" s="161"/>
      <c r="TZ21" s="161"/>
      <c r="UA21" s="161"/>
      <c r="UB21" s="161"/>
      <c r="UC21" s="161"/>
      <c r="UD21" s="161"/>
      <c r="UE21" s="161"/>
      <c r="UF21" s="161"/>
      <c r="UG21" s="161"/>
      <c r="UH21" s="161"/>
      <c r="UI21" s="161"/>
      <c r="UJ21" s="161"/>
      <c r="UK21" s="161"/>
      <c r="UL21" s="161"/>
      <c r="UM21" s="161"/>
      <c r="UN21" s="161"/>
      <c r="UO21" s="161"/>
      <c r="UP21" s="161"/>
      <c r="UQ21" s="161"/>
      <c r="UR21" s="161"/>
      <c r="US21" s="161"/>
      <c r="UT21" s="161"/>
      <c r="UU21" s="161"/>
      <c r="UV21" s="161"/>
      <c r="UW21" s="161"/>
      <c r="UX21" s="161"/>
      <c r="UY21" s="161"/>
      <c r="UZ21" s="161"/>
      <c r="VA21" s="161"/>
      <c r="VB21" s="161"/>
      <c r="VC21" s="161"/>
      <c r="VD21" s="161"/>
      <c r="VE21" s="161"/>
      <c r="VF21" s="161"/>
      <c r="VG21" s="161"/>
      <c r="VH21" s="161"/>
      <c r="VI21" s="161"/>
      <c r="VJ21" s="161"/>
      <c r="VK21" s="161"/>
      <c r="VL21" s="161"/>
      <c r="VM21" s="161"/>
      <c r="VN21" s="161"/>
      <c r="VO21" s="161"/>
      <c r="VP21" s="161"/>
      <c r="VQ21" s="161"/>
      <c r="VR21" s="161"/>
      <c r="VS21" s="161"/>
      <c r="VT21" s="161"/>
      <c r="VU21" s="161"/>
      <c r="VV21" s="161"/>
      <c r="VW21" s="161"/>
      <c r="VX21" s="161"/>
      <c r="VY21" s="161"/>
      <c r="VZ21" s="161"/>
      <c r="WA21" s="161"/>
      <c r="WB21" s="161"/>
      <c r="WC21" s="161"/>
      <c r="WD21" s="161"/>
      <c r="WE21" s="161"/>
      <c r="WF21" s="161"/>
      <c r="WG21" s="161"/>
      <c r="WH21" s="161"/>
      <c r="WI21" s="161"/>
      <c r="WJ21" s="161"/>
      <c r="WK21" s="161"/>
      <c r="WL21" s="161"/>
      <c r="WM21" s="161"/>
      <c r="WN21" s="161"/>
      <c r="WO21" s="161"/>
      <c r="WP21" s="161"/>
      <c r="WQ21" s="161"/>
      <c r="WR21" s="161"/>
      <c r="WS21" s="161"/>
      <c r="WT21" s="161"/>
      <c r="WU21" s="161"/>
      <c r="WV21" s="161"/>
      <c r="WW21" s="161"/>
      <c r="WX21" s="161"/>
      <c r="WY21" s="161"/>
      <c r="WZ21" s="161"/>
      <c r="XA21" s="161"/>
      <c r="XB21" s="161"/>
      <c r="XC21" s="161"/>
      <c r="XD21" s="161"/>
      <c r="XE21" s="161"/>
      <c r="XF21" s="161"/>
      <c r="XG21" s="161"/>
      <c r="XH21" s="161"/>
      <c r="XI21" s="161"/>
      <c r="XJ21" s="161"/>
      <c r="XK21" s="161"/>
      <c r="XL21" s="161"/>
      <c r="XM21" s="161"/>
      <c r="XN21" s="161"/>
      <c r="XO21" s="161"/>
      <c r="XP21" s="161"/>
      <c r="XQ21" s="161"/>
      <c r="XR21" s="161"/>
      <c r="XS21" s="161"/>
      <c r="XT21" s="161"/>
      <c r="XU21" s="161"/>
      <c r="XV21" s="161"/>
      <c r="XW21" s="161"/>
      <c r="XX21" s="161"/>
      <c r="XY21" s="161"/>
      <c r="XZ21" s="161"/>
      <c r="YA21" s="161"/>
      <c r="YB21" s="161"/>
      <c r="YC21" s="161"/>
      <c r="YD21" s="161"/>
      <c r="YE21" s="161"/>
      <c r="YF21" s="161"/>
      <c r="YG21" s="161"/>
      <c r="YH21" s="161"/>
      <c r="YI21" s="161"/>
      <c r="YJ21" s="161"/>
      <c r="YK21" s="161"/>
      <c r="YL21" s="161"/>
      <c r="YM21" s="161"/>
      <c r="YN21" s="161"/>
      <c r="YO21" s="161"/>
      <c r="YP21" s="161"/>
      <c r="YQ21" s="161"/>
      <c r="YR21" s="161"/>
      <c r="YS21" s="161"/>
      <c r="YT21" s="161"/>
      <c r="YU21" s="161"/>
      <c r="YV21" s="161"/>
      <c r="YW21" s="161"/>
      <c r="YX21" s="161"/>
      <c r="YY21" s="161"/>
      <c r="YZ21" s="161"/>
      <c r="ZA21" s="161"/>
      <c r="ZB21" s="161"/>
      <c r="ZC21" s="161"/>
      <c r="ZD21" s="161"/>
      <c r="ZE21" s="161"/>
      <c r="ZF21" s="161"/>
      <c r="ZG21" s="161"/>
      <c r="ZH21" s="161"/>
      <c r="ZI21" s="161"/>
      <c r="ZJ21" s="161"/>
      <c r="ZK21" s="161"/>
      <c r="ZL21" s="161"/>
      <c r="ZM21" s="161"/>
      <c r="ZN21" s="161"/>
      <c r="ZO21" s="161"/>
      <c r="ZP21" s="161"/>
      <c r="ZQ21" s="161"/>
      <c r="ZR21" s="161"/>
      <c r="ZS21" s="161"/>
      <c r="ZT21" s="161"/>
      <c r="ZU21" s="161"/>
      <c r="ZV21" s="161"/>
      <c r="ZW21" s="161"/>
      <c r="ZX21" s="161"/>
      <c r="ZY21" s="161"/>
      <c r="ZZ21" s="161"/>
      <c r="AAA21" s="161"/>
      <c r="AAB21" s="161"/>
      <c r="AAC21" s="161"/>
      <c r="AAD21" s="161"/>
      <c r="AAE21" s="161"/>
      <c r="AAF21" s="161"/>
      <c r="AAG21" s="161"/>
      <c r="AAH21" s="161"/>
      <c r="AAI21" s="161"/>
      <c r="AAJ21" s="161"/>
      <c r="AAK21" s="161"/>
      <c r="AAL21" s="161"/>
      <c r="AAM21" s="161"/>
      <c r="AAN21" s="161"/>
      <c r="AAO21" s="161"/>
      <c r="AAP21" s="161"/>
      <c r="AAQ21" s="161"/>
      <c r="AAR21" s="161"/>
      <c r="AAS21" s="161"/>
      <c r="AAT21" s="161"/>
      <c r="AAU21" s="161"/>
      <c r="AAV21" s="161"/>
      <c r="AAW21" s="161"/>
      <c r="AAX21" s="161"/>
      <c r="AAY21" s="161"/>
      <c r="AAZ21" s="161"/>
      <c r="ABA21" s="161"/>
      <c r="ABB21" s="161"/>
      <c r="ABC21" s="161"/>
      <c r="ABD21" s="161"/>
      <c r="ABE21" s="161"/>
      <c r="ABF21" s="161"/>
      <c r="ABG21" s="161"/>
      <c r="ABH21" s="161"/>
      <c r="ABI21" s="161"/>
      <c r="ABJ21" s="161"/>
      <c r="ABK21" s="161"/>
      <c r="ABL21" s="161"/>
      <c r="ABM21" s="161"/>
      <c r="ABN21" s="161"/>
      <c r="ABO21" s="161"/>
      <c r="ABP21" s="161"/>
      <c r="ABQ21" s="161"/>
      <c r="ABR21" s="161"/>
      <c r="ABS21" s="161"/>
      <c r="ABT21" s="161"/>
      <c r="ABU21" s="161"/>
      <c r="ABV21" s="161"/>
      <c r="ABW21" s="161"/>
      <c r="ABX21" s="161"/>
      <c r="ABY21" s="161"/>
      <c r="ABZ21" s="161"/>
      <c r="ACA21" s="161"/>
      <c r="ACB21" s="161"/>
      <c r="ACC21" s="161"/>
      <c r="ACD21" s="161"/>
      <c r="ACE21" s="161"/>
      <c r="ACF21" s="161"/>
      <c r="ACG21" s="161"/>
      <c r="ACH21" s="161"/>
      <c r="ACI21" s="161"/>
      <c r="ACJ21" s="161"/>
      <c r="ACK21" s="161"/>
      <c r="ACL21" s="161"/>
      <c r="ACM21" s="161"/>
      <c r="ACN21" s="161"/>
      <c r="ACO21" s="161"/>
      <c r="ACP21" s="161"/>
      <c r="ACQ21" s="161"/>
      <c r="ACR21" s="161"/>
      <c r="ACS21" s="161"/>
      <c r="ACT21" s="161"/>
      <c r="ACU21" s="161"/>
      <c r="ACV21" s="161"/>
      <c r="ACW21" s="161"/>
      <c r="ACX21" s="161"/>
      <c r="ACY21" s="161"/>
      <c r="ACZ21" s="161"/>
      <c r="ADA21" s="161"/>
      <c r="ADB21" s="161"/>
      <c r="ADC21" s="161"/>
      <c r="ADD21" s="161"/>
      <c r="ADE21" s="161"/>
      <c r="ADF21" s="161"/>
      <c r="ADG21" s="161"/>
      <c r="ADH21" s="161"/>
      <c r="ADI21" s="161"/>
      <c r="ADJ21" s="161"/>
      <c r="ADK21" s="161"/>
      <c r="ADL21" s="161"/>
      <c r="ADM21" s="161"/>
      <c r="ADN21" s="161"/>
      <c r="ADO21" s="161"/>
      <c r="ADP21" s="161"/>
      <c r="ADQ21" s="161"/>
      <c r="ADR21" s="161"/>
      <c r="ADS21" s="161"/>
      <c r="ADT21" s="161"/>
      <c r="ADU21" s="161"/>
      <c r="ADV21" s="161"/>
      <c r="ADW21" s="161"/>
      <c r="ADX21" s="161"/>
      <c r="ADY21" s="161"/>
      <c r="ADZ21" s="161"/>
      <c r="AEA21" s="161"/>
      <c r="AEB21" s="161"/>
      <c r="AEC21" s="161"/>
      <c r="AED21" s="161"/>
      <c r="AEE21" s="161"/>
      <c r="AEF21" s="161"/>
      <c r="AEG21" s="161"/>
      <c r="AEH21" s="161"/>
      <c r="AEI21" s="161"/>
      <c r="AEJ21" s="161"/>
      <c r="AEK21" s="161"/>
      <c r="AEL21" s="161"/>
      <c r="AEM21" s="161"/>
      <c r="AEN21" s="161"/>
      <c r="AEO21" s="161"/>
      <c r="AEP21" s="161"/>
      <c r="AEQ21" s="161"/>
      <c r="AER21" s="161"/>
      <c r="AES21" s="161"/>
      <c r="AET21" s="161"/>
      <c r="AEU21" s="161"/>
      <c r="AEV21" s="161"/>
      <c r="AEW21" s="161"/>
      <c r="AEX21" s="161"/>
      <c r="AEY21" s="161"/>
      <c r="AEZ21" s="161"/>
      <c r="AFA21" s="161"/>
      <c r="AFB21" s="161"/>
      <c r="AFC21" s="161"/>
      <c r="AFD21" s="161"/>
      <c r="AFE21" s="161"/>
      <c r="AFF21" s="161"/>
      <c r="AFG21" s="161"/>
      <c r="AFH21" s="161"/>
      <c r="AFI21" s="161"/>
      <c r="AFJ21" s="161"/>
      <c r="AFK21" s="161"/>
      <c r="AFL21" s="161"/>
      <c r="AFM21" s="161"/>
      <c r="AFN21" s="161"/>
      <c r="AFO21" s="161"/>
      <c r="AFP21" s="161"/>
      <c r="AFQ21" s="161"/>
      <c r="AFR21" s="161"/>
      <c r="AFS21" s="161"/>
      <c r="AFT21" s="161"/>
      <c r="AFU21" s="161"/>
      <c r="AFV21" s="161"/>
      <c r="AFW21" s="161"/>
      <c r="AFX21" s="161"/>
      <c r="AFY21" s="161"/>
      <c r="AFZ21" s="161"/>
      <c r="AGA21" s="161"/>
      <c r="AGB21" s="161"/>
      <c r="AGC21" s="161"/>
      <c r="AGD21" s="161"/>
      <c r="AGE21" s="161"/>
      <c r="AGF21" s="161"/>
      <c r="AGG21" s="161"/>
      <c r="AGH21" s="161"/>
      <c r="AGI21" s="161"/>
      <c r="AGJ21" s="161"/>
      <c r="AGK21" s="161"/>
      <c r="AGL21" s="161"/>
      <c r="AGM21" s="161"/>
      <c r="AGN21" s="161"/>
      <c r="AGO21" s="161"/>
      <c r="AGP21" s="161"/>
      <c r="AGQ21" s="161"/>
      <c r="AGR21" s="161"/>
      <c r="AGS21" s="161"/>
      <c r="AGT21" s="161"/>
      <c r="AGU21" s="161"/>
      <c r="AGV21" s="161"/>
      <c r="AGW21" s="161"/>
      <c r="AGX21" s="161"/>
      <c r="AGY21" s="161"/>
      <c r="AGZ21" s="161"/>
      <c r="AHA21" s="161"/>
      <c r="AHB21" s="161"/>
      <c r="AHC21" s="161"/>
      <c r="AHD21" s="161"/>
      <c r="AHE21" s="161"/>
      <c r="AHF21" s="161"/>
      <c r="AHG21" s="161"/>
      <c r="AHH21" s="161"/>
      <c r="AHI21" s="161"/>
      <c r="AHJ21" s="161"/>
      <c r="AHK21" s="161"/>
      <c r="AHL21" s="161"/>
      <c r="AHM21" s="161"/>
      <c r="AHN21" s="161"/>
      <c r="AHO21" s="161"/>
      <c r="AHP21" s="161"/>
      <c r="AHQ21" s="161"/>
      <c r="AHR21" s="161"/>
      <c r="AHS21" s="161"/>
      <c r="AHT21" s="161"/>
      <c r="AHU21" s="161"/>
      <c r="AHV21" s="161"/>
      <c r="AHW21" s="161"/>
      <c r="AHX21" s="161"/>
      <c r="AHY21" s="161"/>
      <c r="AHZ21" s="161"/>
      <c r="AIA21" s="161"/>
      <c r="AIB21" s="161"/>
      <c r="AIC21" s="161"/>
      <c r="AID21" s="161"/>
      <c r="AIE21" s="161"/>
      <c r="AIF21" s="161"/>
      <c r="AIG21" s="161"/>
      <c r="AIH21" s="161"/>
      <c r="AII21" s="161"/>
      <c r="AIJ21" s="161"/>
      <c r="AIK21" s="161"/>
      <c r="AIL21" s="161"/>
      <c r="AIM21" s="161"/>
      <c r="AIN21" s="161"/>
      <c r="AIO21" s="161"/>
      <c r="AIP21" s="161"/>
      <c r="AIQ21" s="161"/>
      <c r="AIR21" s="161"/>
      <c r="AIS21" s="161"/>
      <c r="AIT21" s="161"/>
      <c r="AIU21" s="161"/>
      <c r="AIV21" s="161"/>
      <c r="AIW21" s="161"/>
      <c r="AIX21" s="161"/>
      <c r="AIY21" s="161"/>
      <c r="AIZ21" s="161"/>
      <c r="AJA21" s="161"/>
      <c r="AJB21" s="161"/>
      <c r="AJC21" s="161"/>
      <c r="AJD21" s="161"/>
      <c r="AJE21" s="161"/>
      <c r="AJF21" s="161"/>
      <c r="AJG21" s="161"/>
      <c r="AJH21" s="161"/>
      <c r="AJI21" s="161"/>
      <c r="AJJ21" s="161"/>
      <c r="AJK21" s="161"/>
      <c r="AJL21" s="161"/>
      <c r="AJM21" s="161"/>
      <c r="AJN21" s="161"/>
      <c r="AJO21" s="161"/>
      <c r="AJP21" s="161"/>
      <c r="AJQ21" s="161"/>
      <c r="AJR21" s="161"/>
      <c r="AJS21" s="161"/>
      <c r="AJT21" s="161"/>
      <c r="AJU21" s="161"/>
      <c r="AJV21" s="161"/>
      <c r="AJW21" s="161"/>
      <c r="AJX21" s="161"/>
      <c r="AJY21" s="161"/>
      <c r="AJZ21" s="161"/>
      <c r="AKA21" s="161"/>
      <c r="AKB21" s="161"/>
      <c r="AKC21" s="161"/>
      <c r="AKD21" s="161"/>
      <c r="AKE21" s="161"/>
      <c r="AKF21" s="161"/>
      <c r="AKG21" s="161"/>
      <c r="AKH21" s="161"/>
      <c r="AKI21" s="161"/>
      <c r="AKJ21" s="161"/>
      <c r="AKK21" s="161"/>
      <c r="AKL21" s="161"/>
      <c r="AKM21" s="161"/>
      <c r="AKN21" s="161"/>
      <c r="AKO21" s="161"/>
      <c r="AKP21" s="161"/>
      <c r="AKQ21" s="161"/>
      <c r="AKR21" s="161"/>
      <c r="AKS21" s="161"/>
      <c r="AKT21" s="161"/>
      <c r="AKU21" s="161"/>
      <c r="AKV21" s="161"/>
      <c r="AKW21" s="161"/>
      <c r="AKX21" s="161"/>
      <c r="AKY21" s="161"/>
      <c r="AKZ21" s="161"/>
      <c r="ALA21" s="161"/>
      <c r="ALB21" s="161"/>
      <c r="ALC21" s="161"/>
      <c r="ALD21" s="161"/>
      <c r="ALE21" s="161"/>
      <c r="ALF21" s="161"/>
      <c r="ALG21" s="161"/>
      <c r="ALH21" s="161"/>
      <c r="ALI21" s="161"/>
      <c r="ALJ21" s="161"/>
      <c r="ALK21" s="161"/>
      <c r="ALL21" s="161"/>
      <c r="ALM21" s="161"/>
      <c r="ALN21" s="161"/>
      <c r="ALO21" s="161"/>
      <c r="ALP21" s="161"/>
      <c r="ALQ21" s="161"/>
      <c r="ALR21" s="161"/>
      <c r="ALS21" s="161"/>
      <c r="ALT21" s="161"/>
      <c r="ALU21" s="161"/>
      <c r="ALV21" s="161"/>
      <c r="ALW21" s="161"/>
      <c r="ALX21" s="161"/>
      <c r="ALY21" s="161"/>
      <c r="ALZ21" s="161"/>
      <c r="AMA21" s="161"/>
      <c r="AMB21" s="161"/>
      <c r="AMC21" s="161"/>
      <c r="AMD21" s="161"/>
      <c r="AME21" s="161"/>
      <c r="AMF21" s="161"/>
      <c r="AMG21" s="161"/>
      <c r="AMH21" s="161"/>
      <c r="AMI21" s="161"/>
      <c r="AMJ21" s="161"/>
      <c r="AMK21" s="161"/>
    </row>
    <row r="22" spans="1:1025" ht="15.75" x14ac:dyDescent="0.25">
      <c r="A22" s="163"/>
      <c r="B22" s="163"/>
      <c r="C22" s="163"/>
      <c r="D22" s="163"/>
      <c r="E22" s="163"/>
      <c r="F22" s="163"/>
      <c r="G22" s="163"/>
      <c r="H22" s="163"/>
      <c r="I22" s="163"/>
      <c r="J22" s="163"/>
    </row>
  </sheetData>
  <mergeCells count="2">
    <mergeCell ref="A1:H1"/>
    <mergeCell ref="A3:H3"/>
  </mergeCells>
  <pageMargins left="0.7" right="0.7" top="0.75" bottom="0.75" header="0.3" footer="0.3"/>
  <pageSetup paperSize="9" orientation="portrait" r:id="rId1"/>
  <ignoredErrors>
    <ignoredError sqref="C9:G9 B13:G13 B15:G15"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FF"/>
  </sheetPr>
  <dimension ref="A1:AMK22"/>
  <sheetViews>
    <sheetView zoomScaleNormal="100" workbookViewId="0">
      <selection activeCell="B16" sqref="B16"/>
    </sheetView>
  </sheetViews>
  <sheetFormatPr baseColWidth="10" defaultColWidth="9.140625" defaultRowHeight="15" x14ac:dyDescent="0.25"/>
  <cols>
    <col min="1" max="1" width="24.140625" style="6"/>
    <col min="2" max="2" width="11.42578125" style="210"/>
    <col min="3" max="3" width="24" style="6"/>
    <col min="4" max="4" width="11.42578125" style="210"/>
    <col min="5" max="5" width="17" style="6"/>
    <col min="6" max="1025" width="11.42578125" style="6"/>
  </cols>
  <sheetData>
    <row r="1" spans="1:10" s="7" customFormat="1" ht="14.25" x14ac:dyDescent="0.2">
      <c r="A1" s="327" t="s">
        <v>440</v>
      </c>
      <c r="B1" s="327"/>
      <c r="C1" s="327"/>
      <c r="D1" s="327"/>
      <c r="E1" s="327"/>
      <c r="F1" s="45"/>
      <c r="G1" s="45"/>
      <c r="H1" s="45"/>
      <c r="I1" s="46"/>
      <c r="J1" s="46"/>
    </row>
    <row r="2" spans="1:10" x14ac:dyDescent="0.25">
      <c r="A2" s="47"/>
      <c r="B2" s="227"/>
      <c r="C2" s="47"/>
      <c r="D2" s="227"/>
      <c r="E2" s="47"/>
      <c r="F2" s="48"/>
      <c r="G2" s="48"/>
      <c r="H2" s="48"/>
      <c r="I2" s="47"/>
      <c r="J2" s="47"/>
    </row>
    <row r="3" spans="1:10" ht="13.9" customHeight="1" x14ac:dyDescent="0.25">
      <c r="A3" s="353" t="s">
        <v>86</v>
      </c>
      <c r="B3" s="353"/>
      <c r="C3" s="353"/>
      <c r="D3" s="353"/>
      <c r="E3" s="353"/>
      <c r="F3"/>
      <c r="G3"/>
      <c r="H3"/>
      <c r="I3"/>
      <c r="J3"/>
    </row>
    <row r="4" spans="1:10" x14ac:dyDescent="0.25">
      <c r="A4" s="49"/>
      <c r="B4" s="228"/>
      <c r="C4" s="49"/>
      <c r="D4" s="228"/>
      <c r="E4" s="49"/>
      <c r="F4"/>
      <c r="G4"/>
      <c r="H4"/>
      <c r="I4"/>
      <c r="J4"/>
    </row>
    <row r="5" spans="1:10" ht="15" customHeight="1" x14ac:dyDescent="0.25">
      <c r="A5" s="354" t="s">
        <v>25</v>
      </c>
      <c r="B5" s="354"/>
      <c r="C5" s="355" t="s">
        <v>27</v>
      </c>
      <c r="D5" s="355"/>
      <c r="E5" s="355"/>
      <c r="F5" s="50"/>
      <c r="G5" s="50"/>
      <c r="H5" s="50"/>
      <c r="I5" s="50"/>
      <c r="J5" s="50"/>
    </row>
    <row r="6" spans="1:10" ht="15" customHeight="1" x14ac:dyDescent="0.25">
      <c r="A6" s="357" t="s">
        <v>405</v>
      </c>
      <c r="B6" s="358"/>
      <c r="C6" s="356" t="s">
        <v>87</v>
      </c>
      <c r="D6" s="356"/>
      <c r="E6" s="356"/>
      <c r="F6" s="50"/>
      <c r="G6" s="50"/>
      <c r="H6" s="50"/>
      <c r="I6" s="50"/>
      <c r="J6" s="50"/>
    </row>
    <row r="7" spans="1:10" x14ac:dyDescent="0.25">
      <c r="A7" s="51" t="s">
        <v>88</v>
      </c>
      <c r="B7" s="229">
        <f>'V.1.1 Budget prev total gouv'!B7+'V.1.2 Budget prev total filière'!B7</f>
        <v>0</v>
      </c>
      <c r="C7" s="298" t="s">
        <v>89</v>
      </c>
      <c r="D7" s="235">
        <f>'V.1.1 Budget prev total gouv'!D7</f>
        <v>0</v>
      </c>
      <c r="E7"/>
      <c r="F7" s="9"/>
      <c r="G7" s="9"/>
      <c r="H7" s="9"/>
      <c r="I7" s="9"/>
      <c r="J7" s="9"/>
    </row>
    <row r="8" spans="1:10" x14ac:dyDescent="0.25">
      <c r="A8" s="51" t="s">
        <v>90</v>
      </c>
      <c r="B8" s="229">
        <f>'V.1.1 Budget prev total gouv'!B8+'V.1.2 Budget prev total filière'!B8</f>
        <v>0</v>
      </c>
      <c r="C8" s="51" t="s">
        <v>91</v>
      </c>
      <c r="D8" s="231">
        <f>'V.1.1 Budget prev total gouv'!D8+'V.1.2 Budget prev total filière'!D7</f>
        <v>0</v>
      </c>
      <c r="E8" s="53"/>
      <c r="F8" s="9"/>
      <c r="G8" s="9"/>
      <c r="H8" s="9"/>
      <c r="I8" s="9"/>
      <c r="J8" s="9"/>
    </row>
    <row r="9" spans="1:10" x14ac:dyDescent="0.25">
      <c r="A9" s="51" t="s">
        <v>92</v>
      </c>
      <c r="B9" s="229">
        <f>'V.1.1 Budget prev total gouv'!B9+'V.1.2 Budget prev total filière'!B9</f>
        <v>0</v>
      </c>
      <c r="C9" s="51" t="s">
        <v>93</v>
      </c>
      <c r="D9" s="231">
        <f>'V.1.1 Budget prev total gouv'!D9+'V.1.2 Budget prev total filière'!D8</f>
        <v>0</v>
      </c>
      <c r="E9" s="53"/>
      <c r="F9" s="9"/>
      <c r="G9" s="9"/>
      <c r="H9" s="9"/>
      <c r="I9" s="9"/>
      <c r="J9" s="9"/>
    </row>
    <row r="10" spans="1:10" x14ac:dyDescent="0.25">
      <c r="A10" s="51" t="s">
        <v>94</v>
      </c>
      <c r="B10" s="273">
        <f>'V.1.1 Budget prev total gouv'!B10+'V.1.2 Budget prev total filière'!B10</f>
        <v>0</v>
      </c>
      <c r="C10" s="51" t="s">
        <v>95</v>
      </c>
      <c r="D10" s="231">
        <f>'V.1.1 Budget prev total gouv'!D10+'V.1.2 Budget prev total filière'!D9</f>
        <v>0</v>
      </c>
      <c r="E10" s="53"/>
      <c r="F10" s="9"/>
      <c r="G10" s="9"/>
      <c r="H10" s="9"/>
      <c r="I10" s="9"/>
      <c r="J10" s="9"/>
    </row>
    <row r="11" spans="1:10" x14ac:dyDescent="0.25">
      <c r="A11" s="51" t="s">
        <v>96</v>
      </c>
      <c r="B11" s="229">
        <f>'V.1.1 Budget prev total gouv'!B11+'V.1.2 Budget prev total filière'!B11</f>
        <v>0</v>
      </c>
      <c r="C11" s="51" t="s">
        <v>97</v>
      </c>
      <c r="D11" s="231">
        <f>'V.1.1 Budget prev total gouv'!D11+'V.1.2 Budget prev total filière'!D10</f>
        <v>0</v>
      </c>
      <c r="E11" s="53"/>
      <c r="F11" s="9"/>
      <c r="G11" s="9"/>
      <c r="H11" s="9"/>
      <c r="I11" s="9"/>
      <c r="J11" s="9"/>
    </row>
    <row r="12" spans="1:10" x14ac:dyDescent="0.25">
      <c r="A12"/>
      <c r="B12" s="230"/>
      <c r="C12" s="54" t="s">
        <v>98</v>
      </c>
      <c r="D12" s="231">
        <f>'V.1.1 Budget prev total gouv'!D12+'V.1.2 Budget prev total filière'!D11</f>
        <v>0</v>
      </c>
      <c r="E12" s="55"/>
      <c r="F12" s="9"/>
      <c r="G12" s="9"/>
      <c r="H12" s="9"/>
      <c r="I12" s="9"/>
      <c r="J12" s="9"/>
    </row>
    <row r="13" spans="1:10" x14ac:dyDescent="0.25">
      <c r="A13" s="51"/>
      <c r="B13" s="231"/>
      <c r="C13" s="55"/>
      <c r="D13" s="236"/>
      <c r="E13" s="55"/>
      <c r="F13" s="9"/>
      <c r="G13" s="9"/>
      <c r="H13" s="9"/>
      <c r="I13" s="9"/>
      <c r="J13" s="9"/>
    </row>
    <row r="14" spans="1:10" x14ac:dyDescent="0.25">
      <c r="A14" s="51"/>
      <c r="B14" s="230"/>
      <c r="C14" s="52" t="s">
        <v>99</v>
      </c>
      <c r="D14" s="231">
        <f>'V.1.1 Budget prev total gouv'!D14+'V.1.2 Budget prev total filière'!D14</f>
        <v>0</v>
      </c>
      <c r="E14" s="55"/>
      <c r="F14" s="9"/>
      <c r="G14" s="9"/>
      <c r="H14" s="9"/>
      <c r="I14" s="9"/>
      <c r="J14" s="9"/>
    </row>
    <row r="15" spans="1:10" x14ac:dyDescent="0.25">
      <c r="A15" s="51"/>
      <c r="B15" s="230"/>
      <c r="C15" s="51" t="s">
        <v>100</v>
      </c>
      <c r="D15" s="231">
        <f>'V.1.1 Budget prev total gouv'!D15+'V.1.2 Budget prev total filière'!D15</f>
        <v>0</v>
      </c>
      <c r="E15" s="55"/>
      <c r="F15" s="9"/>
      <c r="G15" s="9"/>
      <c r="H15" s="9"/>
      <c r="I15" s="9"/>
      <c r="J15" s="9"/>
    </row>
    <row r="16" spans="1:10" x14ac:dyDescent="0.25">
      <c r="A16" s="56" t="s">
        <v>73</v>
      </c>
      <c r="B16" s="232">
        <f>SUM(B7:B15)-B10</f>
        <v>0</v>
      </c>
      <c r="C16" s="56" t="s">
        <v>73</v>
      </c>
      <c r="D16" s="237">
        <f>SUM(D7:D15)</f>
        <v>0</v>
      </c>
      <c r="E16" s="57"/>
      <c r="F16" s="9"/>
      <c r="G16" s="9"/>
      <c r="H16" s="9"/>
      <c r="I16" s="9"/>
      <c r="J16" s="9"/>
    </row>
    <row r="17" spans="1:10" x14ac:dyDescent="0.25">
      <c r="A17"/>
      <c r="B17" s="207"/>
      <c r="C17"/>
      <c r="D17" s="207"/>
      <c r="E17"/>
      <c r="F17"/>
      <c r="G17"/>
      <c r="H17"/>
      <c r="I17"/>
      <c r="J17"/>
    </row>
    <row r="18" spans="1:10" x14ac:dyDescent="0.25">
      <c r="A18" s="350" t="s">
        <v>463</v>
      </c>
      <c r="B18" s="350"/>
      <c r="C18" s="350"/>
      <c r="D18" s="350"/>
      <c r="E18" s="350"/>
      <c r="F18" s="58"/>
      <c r="G18" s="58"/>
      <c r="H18" s="351"/>
      <c r="I18" s="351"/>
      <c r="J18" s="351"/>
    </row>
    <row r="19" spans="1:10" x14ac:dyDescent="0.25">
      <c r="A19" s="59"/>
      <c r="B19" s="233"/>
      <c r="C19" s="59"/>
      <c r="D19" s="233"/>
      <c r="E19" s="59"/>
      <c r="F19" s="59"/>
      <c r="G19" s="59"/>
      <c r="H19" s="1"/>
      <c r="I19" s="1"/>
      <c r="J19" s="1"/>
    </row>
    <row r="20" spans="1:10" x14ac:dyDescent="0.25">
      <c r="A20" s="1" t="s">
        <v>75</v>
      </c>
      <c r="B20" s="207"/>
      <c r="C20" s="2" t="s">
        <v>76</v>
      </c>
      <c r="D20" s="234"/>
      <c r="E20" s="1" t="s">
        <v>101</v>
      </c>
      <c r="F20" s="2"/>
      <c r="G20" s="351"/>
      <c r="H20" s="351"/>
      <c r="I20" s="351"/>
    </row>
    <row r="21" spans="1:10" x14ac:dyDescent="0.25">
      <c r="A21" s="1"/>
      <c r="B21" s="234"/>
      <c r="C21" s="2"/>
      <c r="D21" s="234"/>
      <c r="E21" s="1"/>
      <c r="F21" s="2"/>
      <c r="G21" s="1"/>
      <c r="H21" s="1"/>
      <c r="I21" s="1"/>
    </row>
    <row r="22" spans="1:10" ht="183" customHeight="1" x14ac:dyDescent="0.25">
      <c r="A22" s="352" t="s">
        <v>102</v>
      </c>
      <c r="B22" s="352"/>
      <c r="C22" s="352"/>
      <c r="D22" s="352"/>
      <c r="E22" s="352"/>
    </row>
  </sheetData>
  <mergeCells count="10">
    <mergeCell ref="A18:E18"/>
    <mergeCell ref="H18:J18"/>
    <mergeCell ref="G20:I20"/>
    <mergeCell ref="A22:E22"/>
    <mergeCell ref="A1:E1"/>
    <mergeCell ref="A3:E3"/>
    <mergeCell ref="A5:B5"/>
    <mergeCell ref="C5:E5"/>
    <mergeCell ref="C6:E6"/>
    <mergeCell ref="A6:B6"/>
  </mergeCells>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MG22"/>
  <sheetViews>
    <sheetView workbookViewId="0">
      <selection activeCell="C20" sqref="C20"/>
    </sheetView>
  </sheetViews>
  <sheetFormatPr baseColWidth="10" defaultColWidth="9.140625" defaultRowHeight="15" x14ac:dyDescent="0.25"/>
  <cols>
    <col min="1" max="1" width="27.5703125" style="6" customWidth="1"/>
    <col min="2" max="2" width="24.5703125" style="210" customWidth="1"/>
    <col min="3" max="3" width="24.140625" style="6" customWidth="1"/>
    <col min="4" max="4" width="21.85546875" style="210" customWidth="1"/>
    <col min="5" max="5" width="9.140625" style="6" customWidth="1"/>
    <col min="6" max="7" width="9.140625" style="6"/>
    <col min="8" max="8" width="20.42578125" style="6" customWidth="1"/>
    <col min="9" max="9" width="13.28515625" style="6" customWidth="1"/>
    <col min="10" max="10" width="14.7109375" style="6" customWidth="1"/>
    <col min="11" max="1021" width="9.140625" style="6"/>
  </cols>
  <sheetData>
    <row r="1" spans="1:9" s="7" customFormat="1" ht="14.25" x14ac:dyDescent="0.2">
      <c r="A1" s="327" t="s">
        <v>439</v>
      </c>
      <c r="B1" s="327"/>
      <c r="C1" s="327"/>
      <c r="D1" s="327"/>
      <c r="E1" s="327"/>
      <c r="F1" s="45"/>
      <c r="G1" s="45"/>
      <c r="H1" s="45"/>
      <c r="I1" s="46"/>
    </row>
    <row r="2" spans="1:9" x14ac:dyDescent="0.25">
      <c r="A2" s="47"/>
      <c r="B2" s="227"/>
      <c r="C2" s="47"/>
      <c r="D2" s="227"/>
      <c r="E2" s="47"/>
      <c r="F2" s="48"/>
      <c r="G2" s="48"/>
      <c r="H2" s="48"/>
      <c r="I2" s="47"/>
    </row>
    <row r="3" spans="1:9" ht="13.9" customHeight="1" x14ac:dyDescent="0.25">
      <c r="A3" s="353" t="s">
        <v>86</v>
      </c>
      <c r="B3" s="353"/>
      <c r="C3" s="353"/>
      <c r="D3" s="353"/>
      <c r="E3" s="353"/>
      <c r="F3"/>
      <c r="G3"/>
      <c r="H3"/>
      <c r="I3"/>
    </row>
    <row r="4" spans="1:9" x14ac:dyDescent="0.25">
      <c r="A4" s="49"/>
      <c r="B4" s="228"/>
      <c r="C4" s="49"/>
      <c r="D4" s="228"/>
      <c r="E4" s="49"/>
      <c r="F4"/>
      <c r="G4"/>
      <c r="I4" s="275"/>
    </row>
    <row r="5" spans="1:9" ht="15" customHeight="1" x14ac:dyDescent="0.25">
      <c r="A5" s="354" t="s">
        <v>25</v>
      </c>
      <c r="B5" s="354"/>
      <c r="C5" s="355" t="s">
        <v>27</v>
      </c>
      <c r="D5" s="355"/>
      <c r="E5" s="355"/>
      <c r="F5" s="50"/>
      <c r="G5" s="50"/>
      <c r="H5" s="360"/>
      <c r="I5" s="360"/>
    </row>
    <row r="6" spans="1:9" ht="15" customHeight="1" x14ac:dyDescent="0.25">
      <c r="A6" s="357" t="s">
        <v>405</v>
      </c>
      <c r="B6" s="358"/>
      <c r="C6" s="356" t="s">
        <v>460</v>
      </c>
      <c r="D6" s="356"/>
      <c r="E6" s="356"/>
      <c r="F6" s="50"/>
      <c r="G6" s="50"/>
      <c r="H6" s="299" t="s">
        <v>461</v>
      </c>
      <c r="I6" s="283"/>
    </row>
    <row r="7" spans="1:9" x14ac:dyDescent="0.25">
      <c r="A7" s="51" t="s">
        <v>88</v>
      </c>
      <c r="B7" s="229">
        <f>'V.2 Budget prev détail '!B6+'V.2 Budget prev détail '!B15+'V.2 Budget prev détail '!B24</f>
        <v>0</v>
      </c>
      <c r="C7" s="52" t="s">
        <v>89</v>
      </c>
      <c r="D7" s="235">
        <f>'V.2 Budget prev détail '!E6+'V.2 Budget prev détail '!E15+'V.2 Budget prev détail '!E24</f>
        <v>0</v>
      </c>
      <c r="E7" s="267" t="s">
        <v>458</v>
      </c>
      <c r="F7" s="9"/>
      <c r="G7" s="9"/>
      <c r="H7" s="274" t="s">
        <v>88</v>
      </c>
      <c r="I7" s="276">
        <f>'VI.2 Temps des personnels'!I4+'VI.2 Temps des personnels'!I5+'VI.2 Temps des personnels'!I6</f>
        <v>0</v>
      </c>
    </row>
    <row r="8" spans="1:9" x14ac:dyDescent="0.25">
      <c r="A8" s="51" t="s">
        <v>90</v>
      </c>
      <c r="B8" s="229">
        <f>'V.2 Budget prev détail '!B7+'V.2 Budget prev détail '!B16+'V.2 Budget prev détail '!B25</f>
        <v>0</v>
      </c>
      <c r="C8" s="51" t="s">
        <v>91</v>
      </c>
      <c r="D8" s="231">
        <f>'V.2 Budget prev détail '!E7+'V.2 Budget prev détail '!E16+'V.2 Budget prev détail '!E25</f>
        <v>0</v>
      </c>
      <c r="E8" s="53"/>
      <c r="F8" s="9"/>
      <c r="G8" s="9"/>
      <c r="H8" s="274" t="s">
        <v>90</v>
      </c>
      <c r="I8" s="276">
        <f>'VII Frais de mission'!C16</f>
        <v>0</v>
      </c>
    </row>
    <row r="9" spans="1:9" x14ac:dyDescent="0.25">
      <c r="A9" s="51" t="s">
        <v>92</v>
      </c>
      <c r="B9" s="229">
        <f>'V.2 Budget prev détail '!B8+'V.2 Budget prev détail '!B17+'V.2 Budget prev détail '!B26</f>
        <v>0</v>
      </c>
      <c r="C9" s="51" t="s">
        <v>93</v>
      </c>
      <c r="D9" s="231">
        <v>0</v>
      </c>
      <c r="E9" s="53"/>
      <c r="F9" s="9"/>
      <c r="G9" s="9"/>
      <c r="H9" s="274" t="s">
        <v>92</v>
      </c>
      <c r="I9" s="276">
        <f>'VIII Frais spécifiques'!F11</f>
        <v>0</v>
      </c>
    </row>
    <row r="10" spans="1:9" x14ac:dyDescent="0.25">
      <c r="A10" s="51" t="s">
        <v>94</v>
      </c>
      <c r="B10" s="306">
        <f>'V.2 Budget prev détail '!B9+'V.2 Budget prev détail '!B18+'V.2 Budget prev détail '!B27</f>
        <v>0</v>
      </c>
      <c r="C10" s="51" t="s">
        <v>95</v>
      </c>
      <c r="D10" s="231">
        <v>0</v>
      </c>
      <c r="E10" s="53"/>
      <c r="F10" s="9"/>
      <c r="G10" s="9"/>
      <c r="H10" s="274" t="s">
        <v>94</v>
      </c>
      <c r="I10" s="278">
        <f>'V.2 Budget prev détail '!I9+'V.2 Budget prev détail '!I18+'V.2 Budget prev détail '!I27</f>
        <v>0</v>
      </c>
    </row>
    <row r="11" spans="1:9" x14ac:dyDescent="0.25">
      <c r="A11" s="51" t="s">
        <v>96</v>
      </c>
      <c r="B11" s="229">
        <f>'V.2 Budget prev détail '!B10+'V.2 Budget prev détail '!B19+'V.2 Budget prev détail '!B28</f>
        <v>0</v>
      </c>
      <c r="C11" s="51" t="s">
        <v>97</v>
      </c>
      <c r="D11" s="231">
        <v>0</v>
      </c>
      <c r="E11" s="53"/>
      <c r="F11" s="9"/>
      <c r="G11" s="9"/>
      <c r="H11" s="274" t="s">
        <v>96</v>
      </c>
      <c r="I11" s="276">
        <f>'IX Charges indirectes'!B13</f>
        <v>0</v>
      </c>
    </row>
    <row r="12" spans="1:9" x14ac:dyDescent="0.25">
      <c r="A12"/>
      <c r="B12" s="230"/>
      <c r="C12" s="54" t="s">
        <v>98</v>
      </c>
      <c r="D12" s="231"/>
      <c r="E12" s="55"/>
      <c r="F12" s="9"/>
      <c r="G12" s="9"/>
      <c r="H12" s="275"/>
      <c r="I12" s="279"/>
    </row>
    <row r="13" spans="1:9" x14ac:dyDescent="0.25">
      <c r="A13" s="51"/>
      <c r="B13" s="231"/>
      <c r="C13" s="55"/>
      <c r="D13" s="236"/>
      <c r="E13" s="55"/>
      <c r="F13" s="9"/>
      <c r="G13" s="9"/>
      <c r="H13" s="274"/>
      <c r="I13" s="277"/>
    </row>
    <row r="14" spans="1:9" x14ac:dyDescent="0.25">
      <c r="A14" s="51"/>
      <c r="B14" s="230"/>
      <c r="C14" s="52" t="s">
        <v>99</v>
      </c>
      <c r="D14" s="231">
        <f>'V.2 Budget prev détail '!E9+'V.2 Budget prev détail '!E18+'V.2 Budget prev détail '!E27</f>
        <v>0</v>
      </c>
      <c r="E14" s="55"/>
      <c r="F14" s="9"/>
      <c r="G14" s="9"/>
      <c r="H14" s="274"/>
      <c r="I14" s="279"/>
    </row>
    <row r="15" spans="1:9" x14ac:dyDescent="0.25">
      <c r="A15" s="51"/>
      <c r="B15" s="230"/>
      <c r="C15" s="51" t="s">
        <v>100</v>
      </c>
      <c r="D15" s="231">
        <f>'V.2 Budget prev détail '!E10+'V.2 Budget prev détail '!E19+'V.2 Budget prev détail '!E28</f>
        <v>0</v>
      </c>
      <c r="E15" s="55"/>
      <c r="F15" s="9"/>
      <c r="G15" s="9"/>
      <c r="H15" s="274"/>
      <c r="I15" s="279"/>
    </row>
    <row r="16" spans="1:9" x14ac:dyDescent="0.25">
      <c r="A16" s="56" t="s">
        <v>73</v>
      </c>
      <c r="B16" s="232">
        <f>SUM(B7:B15)-B10</f>
        <v>0</v>
      </c>
      <c r="C16" s="56" t="s">
        <v>73</v>
      </c>
      <c r="D16" s="237">
        <f>SUM(D7:D15)</f>
        <v>0</v>
      </c>
      <c r="E16" s="57"/>
      <c r="F16" s="9"/>
      <c r="G16" s="9"/>
      <c r="H16" s="280" t="s">
        <v>73</v>
      </c>
      <c r="I16" s="281">
        <f>SUM(I7:I15)</f>
        <v>0</v>
      </c>
    </row>
    <row r="17" spans="1:9" x14ac:dyDescent="0.25">
      <c r="A17"/>
      <c r="B17" s="207"/>
      <c r="C17"/>
      <c r="D17" s="207"/>
      <c r="E17"/>
      <c r="F17"/>
      <c r="G17"/>
      <c r="H17"/>
      <c r="I17"/>
    </row>
    <row r="18" spans="1:9" x14ac:dyDescent="0.25">
      <c r="A18" s="350" t="s">
        <v>463</v>
      </c>
      <c r="B18" s="350"/>
      <c r="C18" s="350"/>
      <c r="D18" s="350"/>
      <c r="E18" s="350"/>
      <c r="F18" s="58"/>
      <c r="G18" s="58"/>
      <c r="H18" s="351"/>
      <c r="I18" s="351"/>
    </row>
    <row r="19" spans="1:9" x14ac:dyDescent="0.25">
      <c r="A19" s="59"/>
      <c r="B19" s="233"/>
      <c r="C19" s="59"/>
      <c r="D19" s="233"/>
      <c r="E19" s="59"/>
      <c r="F19" s="59"/>
      <c r="G19" s="59"/>
      <c r="H19" s="1"/>
      <c r="I19" s="1"/>
    </row>
    <row r="20" spans="1:9" x14ac:dyDescent="0.25">
      <c r="A20" s="1" t="s">
        <v>75</v>
      </c>
      <c r="B20" s="207"/>
      <c r="C20" s="2" t="s">
        <v>76</v>
      </c>
      <c r="D20" s="359" t="s">
        <v>101</v>
      </c>
      <c r="E20" s="359"/>
      <c r="F20" s="2"/>
      <c r="G20" s="351"/>
      <c r="H20" s="351"/>
      <c r="I20" s="351"/>
    </row>
    <row r="21" spans="1:9" x14ac:dyDescent="0.25">
      <c r="A21" s="1"/>
      <c r="B21" s="234"/>
      <c r="C21" s="2"/>
      <c r="D21" s="234"/>
      <c r="E21" s="1"/>
      <c r="F21" s="2"/>
      <c r="G21" s="1"/>
      <c r="H21" s="1"/>
      <c r="I21" s="1"/>
    </row>
    <row r="22" spans="1:9" ht="183" customHeight="1" x14ac:dyDescent="0.25">
      <c r="A22" s="352" t="s">
        <v>102</v>
      </c>
      <c r="B22" s="352"/>
      <c r="C22" s="352"/>
      <c r="D22" s="352"/>
      <c r="E22" s="352"/>
    </row>
  </sheetData>
  <mergeCells count="12">
    <mergeCell ref="A18:E18"/>
    <mergeCell ref="H18:I18"/>
    <mergeCell ref="G20:I20"/>
    <mergeCell ref="A22:E22"/>
    <mergeCell ref="A1:E1"/>
    <mergeCell ref="A3:E3"/>
    <mergeCell ref="A5:B5"/>
    <mergeCell ref="C5:E5"/>
    <mergeCell ref="A6:B6"/>
    <mergeCell ref="C6:E6"/>
    <mergeCell ref="D20:E20"/>
    <mergeCell ref="H5:I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MK22"/>
  <sheetViews>
    <sheetView workbookViewId="0">
      <selection activeCell="C10" sqref="C10"/>
    </sheetView>
  </sheetViews>
  <sheetFormatPr baseColWidth="10" defaultColWidth="9.140625" defaultRowHeight="15" x14ac:dyDescent="0.25"/>
  <cols>
    <col min="1" max="1" width="27.5703125" style="6" customWidth="1"/>
    <col min="2" max="2" width="24.5703125" style="210" customWidth="1"/>
    <col min="3" max="3" width="24.140625" style="6" customWidth="1"/>
    <col min="4" max="4" width="29.5703125" style="210" customWidth="1"/>
    <col min="5" max="5" width="32.5703125" style="6" customWidth="1"/>
    <col min="6" max="1025" width="9.140625" style="6"/>
  </cols>
  <sheetData>
    <row r="1" spans="1:10" s="7" customFormat="1" ht="14.25" x14ac:dyDescent="0.2">
      <c r="A1" s="327" t="s">
        <v>438</v>
      </c>
      <c r="B1" s="327"/>
      <c r="C1" s="327"/>
      <c r="D1" s="327"/>
      <c r="E1" s="327"/>
      <c r="F1" s="45"/>
      <c r="G1" s="45"/>
      <c r="H1" s="45"/>
      <c r="I1" s="46"/>
      <c r="J1" s="46"/>
    </row>
    <row r="2" spans="1:10" x14ac:dyDescent="0.25">
      <c r="A2" s="47"/>
      <c r="B2" s="227"/>
      <c r="C2" s="47"/>
      <c r="D2" s="227"/>
      <c r="E2" s="47"/>
      <c r="F2" s="48"/>
      <c r="G2" s="48"/>
      <c r="H2" s="48"/>
      <c r="I2" s="47"/>
      <c r="J2" s="47"/>
    </row>
    <row r="3" spans="1:10" ht="13.9" customHeight="1" x14ac:dyDescent="0.25">
      <c r="A3" s="353" t="s">
        <v>86</v>
      </c>
      <c r="B3" s="353"/>
      <c r="C3" s="353"/>
      <c r="D3" s="353"/>
      <c r="E3" s="353"/>
      <c r="F3"/>
      <c r="G3"/>
      <c r="H3"/>
      <c r="I3"/>
      <c r="J3"/>
    </row>
    <row r="4" spans="1:10" x14ac:dyDescent="0.25">
      <c r="A4" s="49"/>
      <c r="B4" s="228"/>
      <c r="C4" s="49"/>
      <c r="D4" s="228"/>
      <c r="E4" s="49"/>
      <c r="F4"/>
      <c r="G4"/>
      <c r="H4"/>
      <c r="I4"/>
      <c r="J4"/>
    </row>
    <row r="5" spans="1:10" ht="15" customHeight="1" x14ac:dyDescent="0.25">
      <c r="A5" s="354" t="s">
        <v>25</v>
      </c>
      <c r="B5" s="354"/>
      <c r="C5" s="355" t="s">
        <v>27</v>
      </c>
      <c r="D5" s="355"/>
      <c r="E5" s="355"/>
      <c r="F5" s="50"/>
      <c r="G5" s="50"/>
      <c r="H5" s="50"/>
      <c r="I5" s="50"/>
      <c r="J5" s="50"/>
    </row>
    <row r="6" spans="1:10" ht="15" customHeight="1" x14ac:dyDescent="0.25">
      <c r="A6" s="357" t="s">
        <v>405</v>
      </c>
      <c r="B6" s="358"/>
      <c r="C6" s="356" t="s">
        <v>87</v>
      </c>
      <c r="D6" s="356"/>
      <c r="E6" s="356"/>
      <c r="F6" s="50"/>
      <c r="G6" s="50"/>
      <c r="H6" s="50"/>
      <c r="I6" s="50"/>
      <c r="J6" s="50"/>
    </row>
    <row r="7" spans="1:10" x14ac:dyDescent="0.25">
      <c r="A7" s="51" t="s">
        <v>88</v>
      </c>
      <c r="B7" s="229">
        <f>'V.2 Budget prev détail '!B33+'V.2 Budget prev détail '!B42+'V.2 Budget prev détail '!B51+'V.2 Budget prev détail '!B60+'V.2 Budget prev détail '!B69+'V.2 Budget prev détail '!B78+'V.2 Budget prev détail '!B87+'V.2 Budget prev détail '!B96+'V.2 Budget prev détail '!B105+'V.2 Budget prev détail '!B114+'V.2 Budget prev détail '!B123+'V.2 Budget prev détail '!B132+'V.2 Budget prev détail '!B141</f>
        <v>0</v>
      </c>
      <c r="C7" s="51" t="s">
        <v>91</v>
      </c>
      <c r="D7" s="231">
        <f>'V.2 Budget prev détail '!E34+'V.2 Budget prev détail '!E43+'V.2 Budget prev détail '!E52+'V.2 Budget prev détail '!E61+'V.2 Budget prev détail '!E70+'V.2 Budget prev détail '!E79+'V.2 Budget prev détail '!E88+'V.2 Budget prev détail '!E97+'V.2 Budget prev détail '!E106+'V.2 Budget prev détail '!E115+'V.2 Budget prev détail '!E124+'V.2 Budget prev détail '!E133+'V.2 Budget prev détail '!E142</f>
        <v>0</v>
      </c>
      <c r="E7"/>
      <c r="F7" s="9"/>
      <c r="G7" s="9"/>
      <c r="H7" s="9"/>
      <c r="I7" s="9"/>
      <c r="J7" s="9"/>
    </row>
    <row r="8" spans="1:10" x14ac:dyDescent="0.25">
      <c r="A8" s="51" t="s">
        <v>90</v>
      </c>
      <c r="B8" s="229">
        <f>'V.2 Budget prev détail '!B34+'V.2 Budget prev détail '!B43+'V.2 Budget prev détail '!B52+'V.2 Budget prev détail '!B61+'V.2 Budget prev détail '!B70+'V.2 Budget prev détail '!B79+'V.2 Budget prev détail '!B88+'V.2 Budget prev détail '!B97+'V.2 Budget prev détail '!B106+'V.2 Budget prev détail '!B115+'V.2 Budget prev détail '!B124+'V.2 Budget prev détail '!B133+'V.2 Budget prev détail '!B142</f>
        <v>0</v>
      </c>
      <c r="C8" s="51" t="s">
        <v>93</v>
      </c>
      <c r="D8" s="231">
        <v>0</v>
      </c>
      <c r="E8" s="53"/>
      <c r="F8" s="9"/>
      <c r="G8" s="9"/>
      <c r="H8" s="9"/>
      <c r="I8" s="9"/>
      <c r="J8" s="9"/>
    </row>
    <row r="9" spans="1:10" x14ac:dyDescent="0.25">
      <c r="A9" s="51" t="s">
        <v>92</v>
      </c>
      <c r="B9" s="229">
        <f>'V.2 Budget prev détail '!B35+'V.2 Budget prev détail '!B44+'V.2 Budget prev détail '!B53+'V.2 Budget prev détail '!B62+'V.2 Budget prev détail '!B71+'V.2 Budget prev détail '!B80+'V.2 Budget prev détail '!B89+'V.2 Budget prev détail '!B98+'V.2 Budget prev détail '!B107+'V.2 Budget prev détail '!B116+'V.2 Budget prev détail '!B125+'V.2 Budget prev détail '!B134+'V.2 Budget prev détail '!B143</f>
        <v>0</v>
      </c>
      <c r="C9" s="51" t="s">
        <v>95</v>
      </c>
      <c r="D9" s="231">
        <v>0</v>
      </c>
      <c r="E9" s="53"/>
      <c r="F9" s="9"/>
      <c r="G9" s="9"/>
      <c r="H9" s="9"/>
      <c r="I9" s="9"/>
      <c r="J9" s="9"/>
    </row>
    <row r="10" spans="1:10" x14ac:dyDescent="0.25">
      <c r="A10" s="51" t="s">
        <v>94</v>
      </c>
      <c r="B10" s="306">
        <f>'V.2 Budget prev détail '!B36+'V.2 Budget prev détail '!B45+'V.2 Budget prev détail '!B54+'V.2 Budget prev détail '!B63+'V.2 Budget prev détail '!B72+'V.2 Budget prev détail '!B81+'V.2 Budget prev détail '!B90+'V.2 Budget prev détail '!B99+'V.2 Budget prev détail '!B108+'V.2 Budget prev détail '!B117+'V.2 Budget prev détail '!B126+'V.2 Budget prev détail '!B135+'V.2 Budget prev détail '!B144</f>
        <v>0</v>
      </c>
      <c r="C10" s="51" t="s">
        <v>97</v>
      </c>
      <c r="D10" s="231">
        <v>0</v>
      </c>
      <c r="E10" s="53"/>
      <c r="F10" s="9"/>
      <c r="G10" s="9"/>
      <c r="H10" s="9"/>
      <c r="I10" s="9"/>
      <c r="J10" s="9"/>
    </row>
    <row r="11" spans="1:10" x14ac:dyDescent="0.25">
      <c r="A11" s="51" t="s">
        <v>96</v>
      </c>
      <c r="B11" s="229">
        <f>'V.2 Budget prev détail '!B37+'V.2 Budget prev détail '!B46+'V.2 Budget prev détail '!B55+'V.2 Budget prev détail '!B64+'V.2 Budget prev détail '!B73+'V.2 Budget prev détail '!B82+'V.2 Budget prev détail '!B91+'V.2 Budget prev détail '!B100+'V.2 Budget prev détail '!B109+'V.2 Budget prev détail '!B118+'V.2 Budget prev détail '!B127+'V.2 Budget prev détail '!B136+'V.2 Budget prev détail '!B145</f>
        <v>0</v>
      </c>
      <c r="C11" s="54" t="s">
        <v>98</v>
      </c>
      <c r="D11" s="231"/>
      <c r="E11" s="53"/>
      <c r="F11" s="9"/>
      <c r="G11" s="9"/>
      <c r="H11" s="9"/>
      <c r="I11" s="9"/>
      <c r="J11" s="9"/>
    </row>
    <row r="12" spans="1:10" x14ac:dyDescent="0.25">
      <c r="A12"/>
      <c r="B12" s="230"/>
      <c r="E12" s="55"/>
      <c r="F12" s="9"/>
      <c r="G12" s="9"/>
      <c r="H12" s="9"/>
      <c r="I12" s="9"/>
      <c r="J12" s="9"/>
    </row>
    <row r="13" spans="1:10" x14ac:dyDescent="0.25">
      <c r="A13" s="51"/>
      <c r="B13" s="231"/>
      <c r="C13" s="55"/>
      <c r="D13" s="236"/>
      <c r="E13" s="55"/>
      <c r="F13" s="9"/>
      <c r="G13" s="9"/>
      <c r="H13" s="9"/>
      <c r="I13" s="9"/>
      <c r="J13" s="9"/>
    </row>
    <row r="14" spans="1:10" x14ac:dyDescent="0.25">
      <c r="A14" s="51"/>
      <c r="B14" s="230"/>
      <c r="C14" s="52" t="s">
        <v>99</v>
      </c>
      <c r="D14" s="231">
        <f>'V.2 Budget prev détail '!E36+'V.2 Budget prev détail '!E45+'V.2 Budget prev détail '!E54+'V.2 Budget prev détail '!E63+'V.2 Budget prev détail '!E72+'V.2 Budget prev détail '!E81+'V.2 Budget prev détail '!E90+'V.2 Budget prev détail '!E99+'V.2 Budget prev détail '!E108+'V.2 Budget prev détail '!E117+'V.2 Budget prev détail '!E126+'V.2 Budget prev détail '!E135+'V.2 Budget prev détail '!E144</f>
        <v>0</v>
      </c>
      <c r="E14" s="55"/>
      <c r="F14" s="9"/>
      <c r="G14" s="9"/>
      <c r="H14" s="9"/>
      <c r="I14" s="9"/>
      <c r="J14" s="9"/>
    </row>
    <row r="15" spans="1:10" x14ac:dyDescent="0.25">
      <c r="A15" s="51"/>
      <c r="B15" s="230"/>
      <c r="C15" s="51" t="s">
        <v>100</v>
      </c>
      <c r="D15" s="231">
        <f>'V.2 Budget prev détail '!E145+'V.2 Budget prev détail '!E136+'V.2 Budget prev détail '!E127+'V.2 Budget prev détail '!E118+'V.2 Budget prev détail '!E109+'V.2 Budget prev détail '!E100+'V.2 Budget prev détail '!E91+'V.2 Budget prev détail '!E82+'V.2 Budget prev détail '!E73+'V.2 Budget prev détail '!E64+'V.2 Budget prev détail '!E55+'V.2 Budget prev détail '!E46+'V.2 Budget prev détail '!E37</f>
        <v>0</v>
      </c>
      <c r="E15" s="55"/>
      <c r="F15" s="9"/>
      <c r="G15" s="9"/>
      <c r="H15" s="9"/>
      <c r="I15" s="9"/>
      <c r="J15" s="9"/>
    </row>
    <row r="16" spans="1:10" x14ac:dyDescent="0.25">
      <c r="A16" s="56" t="s">
        <v>73</v>
      </c>
      <c r="B16" s="232">
        <f>SUM(B7:B15)-B10</f>
        <v>0</v>
      </c>
      <c r="C16" s="56" t="s">
        <v>73</v>
      </c>
      <c r="D16" s="237">
        <f>SUM(D7:D15)</f>
        <v>0</v>
      </c>
      <c r="E16" s="57"/>
      <c r="F16" s="9"/>
      <c r="G16" s="9"/>
      <c r="H16" s="9"/>
      <c r="I16" s="9"/>
      <c r="J16" s="9"/>
    </row>
    <row r="17" spans="1:10" x14ac:dyDescent="0.25">
      <c r="A17"/>
      <c r="B17" s="207"/>
      <c r="C17"/>
      <c r="D17" s="207"/>
      <c r="E17"/>
      <c r="F17"/>
      <c r="G17"/>
      <c r="H17"/>
      <c r="I17"/>
      <c r="J17"/>
    </row>
    <row r="18" spans="1:10" x14ac:dyDescent="0.25">
      <c r="A18" s="350" t="s">
        <v>463</v>
      </c>
      <c r="B18" s="350"/>
      <c r="C18" s="350"/>
      <c r="D18" s="350"/>
      <c r="E18" s="350"/>
      <c r="F18" s="58"/>
      <c r="G18" s="58"/>
      <c r="H18" s="351"/>
      <c r="I18" s="351"/>
      <c r="J18" s="351"/>
    </row>
    <row r="19" spans="1:10" x14ac:dyDescent="0.25">
      <c r="A19" s="59"/>
      <c r="B19" s="233"/>
      <c r="C19" s="59"/>
      <c r="D19" s="233"/>
      <c r="E19" s="59"/>
      <c r="F19" s="59"/>
      <c r="G19" s="59"/>
      <c r="H19" s="1"/>
      <c r="I19" s="1"/>
      <c r="J19" s="1"/>
    </row>
    <row r="20" spans="1:10" x14ac:dyDescent="0.25">
      <c r="A20" s="1" t="s">
        <v>75</v>
      </c>
      <c r="B20" s="207"/>
      <c r="C20" s="2" t="s">
        <v>76</v>
      </c>
      <c r="D20" s="234"/>
      <c r="E20" s="1" t="s">
        <v>101</v>
      </c>
      <c r="F20" s="2"/>
      <c r="G20" s="351"/>
      <c r="H20" s="351"/>
      <c r="I20" s="351"/>
    </row>
    <row r="21" spans="1:10" x14ac:dyDescent="0.25">
      <c r="A21" s="1"/>
      <c r="B21" s="234"/>
      <c r="C21" s="2"/>
      <c r="D21" s="234"/>
      <c r="E21" s="1"/>
      <c r="F21" s="2"/>
      <c r="G21" s="1"/>
      <c r="H21" s="1"/>
      <c r="I21" s="1"/>
    </row>
    <row r="22" spans="1:10" ht="183" customHeight="1" x14ac:dyDescent="0.25">
      <c r="A22" s="352" t="s">
        <v>102</v>
      </c>
      <c r="B22" s="352"/>
      <c r="C22" s="352"/>
      <c r="D22" s="352"/>
      <c r="E22" s="352"/>
    </row>
  </sheetData>
  <mergeCells count="10">
    <mergeCell ref="A18:E18"/>
    <mergeCell ref="H18:J18"/>
    <mergeCell ref="G20:I20"/>
    <mergeCell ref="A22:E22"/>
    <mergeCell ref="A1:E1"/>
    <mergeCell ref="A3:E3"/>
    <mergeCell ref="A5:B5"/>
    <mergeCell ref="C5:E5"/>
    <mergeCell ref="A6:B6"/>
    <mergeCell ref="C6:E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ML160"/>
  <sheetViews>
    <sheetView topLeftCell="A133" zoomScaleNormal="100" workbookViewId="0">
      <selection activeCell="A157" sqref="A157:XFD157"/>
    </sheetView>
  </sheetViews>
  <sheetFormatPr baseColWidth="10" defaultColWidth="9.140625" defaultRowHeight="15" x14ac:dyDescent="0.25"/>
  <cols>
    <col min="1" max="1" width="40.140625" style="6"/>
    <col min="2" max="2" width="29" style="210" bestFit="1" customWidth="1"/>
    <col min="3" max="3" width="40.5703125" style="6" customWidth="1"/>
    <col min="4" max="4" width="17.140625" style="6" customWidth="1"/>
    <col min="5" max="5" width="25.140625" style="210" bestFit="1" customWidth="1"/>
    <col min="6" max="1026" width="11.42578125" style="6"/>
  </cols>
  <sheetData>
    <row r="1" spans="1:1025" x14ac:dyDescent="0.25">
      <c r="A1" s="327" t="s">
        <v>266</v>
      </c>
      <c r="B1" s="327"/>
      <c r="C1" s="327"/>
      <c r="D1" s="327"/>
      <c r="E1" s="327"/>
      <c r="F1" s="60"/>
      <c r="G1" s="60"/>
      <c r="H1" s="60"/>
      <c r="I1" s="60"/>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row>
    <row r="3" spans="1:1025" ht="31.5" customHeight="1" x14ac:dyDescent="0.25">
      <c r="A3" s="366" t="s">
        <v>312</v>
      </c>
      <c r="B3" s="366"/>
      <c r="C3" s="367" t="s">
        <v>313</v>
      </c>
      <c r="D3" s="367"/>
      <c r="E3" s="367"/>
      <c r="F3" s="367"/>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row>
    <row r="4" spans="1:1025" x14ac:dyDescent="0.25">
      <c r="A4" s="285" t="s">
        <v>308</v>
      </c>
      <c r="B4" s="297" t="s">
        <v>143</v>
      </c>
      <c r="C4" s="285" t="s">
        <v>308</v>
      </c>
      <c r="D4" s="365" t="s">
        <v>143</v>
      </c>
      <c r="E4" s="365"/>
      <c r="F4" s="365"/>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row>
    <row r="5" spans="1:1025" x14ac:dyDescent="0.25">
      <c r="A5" s="118" t="s">
        <v>103</v>
      </c>
      <c r="B5" s="208" t="s">
        <v>104</v>
      </c>
      <c r="C5" s="61" t="s">
        <v>105</v>
      </c>
      <c r="D5" s="61" t="s">
        <v>294</v>
      </c>
      <c r="E5" s="270" t="s">
        <v>104</v>
      </c>
      <c r="F5" s="272" t="s">
        <v>458</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row>
    <row r="6" spans="1:1025" x14ac:dyDescent="0.25">
      <c r="A6" s="122" t="s">
        <v>88</v>
      </c>
      <c r="B6" s="215">
        <f>'VI.2 Temps des personnels'!I4</f>
        <v>0</v>
      </c>
      <c r="C6" s="63" t="s">
        <v>89</v>
      </c>
      <c r="D6" s="112"/>
      <c r="E6" s="271">
        <f>B11*F6</f>
        <v>0</v>
      </c>
      <c r="F6" s="268"/>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row>
    <row r="7" spans="1:1025" x14ac:dyDescent="0.25">
      <c r="A7" s="315" t="s">
        <v>407</v>
      </c>
      <c r="B7" s="215">
        <f>'VII Frais de mission'!B5:C5</f>
        <v>0</v>
      </c>
      <c r="C7" s="63" t="s">
        <v>91</v>
      </c>
      <c r="D7" s="112"/>
      <c r="E7" s="271">
        <f>B11*F7</f>
        <v>0</v>
      </c>
      <c r="F7" s="268"/>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row>
    <row r="8" spans="1:1025" x14ac:dyDescent="0.25">
      <c r="A8" s="122" t="s">
        <v>92</v>
      </c>
      <c r="B8" s="215">
        <f>'VIII Frais spécifiques'!E8</f>
        <v>0</v>
      </c>
      <c r="C8" s="63" t="s">
        <v>464</v>
      </c>
      <c r="D8" s="112" t="s">
        <v>307</v>
      </c>
      <c r="E8" s="271">
        <f>B11*F8</f>
        <v>0</v>
      </c>
      <c r="F8" s="26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row>
    <row r="9" spans="1:1025" x14ac:dyDescent="0.25">
      <c r="A9" s="122" t="s">
        <v>94</v>
      </c>
      <c r="B9" s="216"/>
      <c r="C9" s="62" t="s">
        <v>99</v>
      </c>
      <c r="D9" s="62"/>
      <c r="E9" s="271">
        <f>B11*F9</f>
        <v>0</v>
      </c>
      <c r="F9" s="268"/>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row>
    <row r="10" spans="1:1025" x14ac:dyDescent="0.25">
      <c r="A10" s="122" t="s">
        <v>96</v>
      </c>
      <c r="B10" s="215">
        <f>'IX Charges indirectes'!B8</f>
        <v>0</v>
      </c>
      <c r="C10" s="62" t="s">
        <v>100</v>
      </c>
      <c r="D10" s="62"/>
      <c r="E10" s="271">
        <f>B11*F10</f>
        <v>0</v>
      </c>
      <c r="F10" s="268"/>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row>
    <row r="11" spans="1:1025" x14ac:dyDescent="0.25">
      <c r="A11" s="123" t="s">
        <v>73</v>
      </c>
      <c r="B11" s="217">
        <f>SUM(B6:B10)-B9</f>
        <v>0</v>
      </c>
      <c r="C11" s="64" t="s">
        <v>73</v>
      </c>
      <c r="D11" s="110"/>
      <c r="E11" s="217">
        <f>SUM(E6:E10)</f>
        <v>0</v>
      </c>
      <c r="F11" s="268"/>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row>
    <row r="12" spans="1:1025" x14ac:dyDescent="0.25">
      <c r="A12" s="123" t="s">
        <v>284</v>
      </c>
      <c r="B12" s="265" t="e">
        <f>B11/'VI.2 Temps des personnels'!H4</f>
        <v>#DIV/0!</v>
      </c>
      <c r="C12" s="64"/>
      <c r="D12" s="110"/>
      <c r="E12" s="26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row>
    <row r="13" spans="1:1025" x14ac:dyDescent="0.25">
      <c r="A13" s="285" t="s">
        <v>309</v>
      </c>
      <c r="B13" s="297" t="s">
        <v>179</v>
      </c>
      <c r="C13" s="285" t="s">
        <v>309</v>
      </c>
      <c r="D13" s="365" t="s">
        <v>179</v>
      </c>
      <c r="E13" s="365"/>
      <c r="F13" s="365"/>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c r="AMK13"/>
    </row>
    <row r="14" spans="1:1025" x14ac:dyDescent="0.25">
      <c r="A14" s="118" t="s">
        <v>103</v>
      </c>
      <c r="B14" s="208" t="s">
        <v>104</v>
      </c>
      <c r="C14" s="61" t="s">
        <v>105</v>
      </c>
      <c r="D14" s="61" t="s">
        <v>294</v>
      </c>
      <c r="E14" s="270" t="s">
        <v>104</v>
      </c>
      <c r="F14" s="272" t="s">
        <v>458</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c r="AMK14"/>
    </row>
    <row r="15" spans="1:1025" x14ac:dyDescent="0.25">
      <c r="A15" s="122" t="s">
        <v>88</v>
      </c>
      <c r="B15" s="215">
        <f>'VI.2 Temps des personnels'!I5</f>
        <v>0</v>
      </c>
      <c r="C15" s="63" t="s">
        <v>89</v>
      </c>
      <c r="D15" s="112"/>
      <c r="E15" s="271">
        <f>B20*F15</f>
        <v>0</v>
      </c>
      <c r="F15" s="268"/>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c r="AMK15"/>
    </row>
    <row r="16" spans="1:1025" x14ac:dyDescent="0.25">
      <c r="A16" s="315" t="s">
        <v>407</v>
      </c>
      <c r="B16" s="215">
        <f>'VII Frais de mission'!B7:C7</f>
        <v>0</v>
      </c>
      <c r="C16" s="63" t="s">
        <v>91</v>
      </c>
      <c r="D16" s="112"/>
      <c r="E16" s="271">
        <f>B20*F16</f>
        <v>0</v>
      </c>
      <c r="F16" s="268"/>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row>
    <row r="17" spans="1:1025" x14ac:dyDescent="0.25">
      <c r="A17" s="315" t="s">
        <v>92</v>
      </c>
      <c r="B17" s="215">
        <f>'VIII Frais spécifiques'!E9</f>
        <v>0</v>
      </c>
      <c r="C17" s="63" t="s">
        <v>464</v>
      </c>
      <c r="D17" s="112" t="s">
        <v>307</v>
      </c>
      <c r="E17" s="271">
        <f>B20*F17</f>
        <v>0</v>
      </c>
      <c r="F17" s="268"/>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row>
    <row r="18" spans="1:1025" x14ac:dyDescent="0.25">
      <c r="A18" s="315" t="s">
        <v>94</v>
      </c>
      <c r="B18" s="216"/>
      <c r="C18" s="62" t="s">
        <v>99</v>
      </c>
      <c r="D18" s="62"/>
      <c r="E18" s="271">
        <f>B20*F18</f>
        <v>0</v>
      </c>
      <c r="F18" s="26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row>
    <row r="19" spans="1:1025" x14ac:dyDescent="0.25">
      <c r="A19" s="315" t="s">
        <v>96</v>
      </c>
      <c r="B19" s="215">
        <f>'IX Charges indirectes'!B10</f>
        <v>0</v>
      </c>
      <c r="C19" s="62" t="s">
        <v>100</v>
      </c>
      <c r="D19" s="62"/>
      <c r="E19" s="271">
        <f>B20*F19</f>
        <v>0</v>
      </c>
      <c r="F19" s="268"/>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row>
    <row r="20" spans="1:1025" x14ac:dyDescent="0.25">
      <c r="A20" s="123" t="s">
        <v>73</v>
      </c>
      <c r="B20" s="217">
        <f>SUM(B15:B19)-B18</f>
        <v>0</v>
      </c>
      <c r="C20" s="64" t="s">
        <v>73</v>
      </c>
      <c r="D20" s="110"/>
      <c r="E20" s="217">
        <f>SUM(E15:E19)</f>
        <v>0</v>
      </c>
      <c r="F20" s="268"/>
    </row>
    <row r="21" spans="1:1025" x14ac:dyDescent="0.25">
      <c r="A21" s="123" t="s">
        <v>284</v>
      </c>
      <c r="B21" s="265" t="e">
        <f>B20/'VI.2 Temps des personnels'!H5</f>
        <v>#DIV/0!</v>
      </c>
      <c r="C21" s="64"/>
      <c r="D21" s="110"/>
      <c r="E21" s="263"/>
    </row>
    <row r="22" spans="1:1025" x14ac:dyDescent="0.25">
      <c r="A22" s="285" t="s">
        <v>448</v>
      </c>
      <c r="B22" s="297" t="s">
        <v>422</v>
      </c>
      <c r="C22" s="285" t="s">
        <v>448</v>
      </c>
      <c r="D22" s="365" t="s">
        <v>422</v>
      </c>
      <c r="E22" s="365"/>
      <c r="F22" s="365"/>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row>
    <row r="23" spans="1:1025" x14ac:dyDescent="0.25">
      <c r="A23" s="118" t="s">
        <v>103</v>
      </c>
      <c r="B23" s="208" t="s">
        <v>104</v>
      </c>
      <c r="C23" s="61" t="s">
        <v>105</v>
      </c>
      <c r="D23" s="61" t="s">
        <v>294</v>
      </c>
      <c r="E23" s="270" t="s">
        <v>104</v>
      </c>
      <c r="F23" s="272" t="s">
        <v>458</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row>
    <row r="24" spans="1:1025" x14ac:dyDescent="0.25">
      <c r="A24" s="122" t="s">
        <v>88</v>
      </c>
      <c r="B24" s="215">
        <f>'VI.2 Temps des personnels'!I6</f>
        <v>0</v>
      </c>
      <c r="C24" s="63" t="s">
        <v>89</v>
      </c>
      <c r="D24" s="112"/>
      <c r="E24" s="271">
        <f>B29*F24</f>
        <v>0</v>
      </c>
      <c r="F24" s="268"/>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row>
    <row r="25" spans="1:1025" x14ac:dyDescent="0.25">
      <c r="A25" s="315" t="s">
        <v>407</v>
      </c>
      <c r="B25" s="215">
        <f>'VII Frais de mission'!B15</f>
        <v>0</v>
      </c>
      <c r="C25" s="63" t="s">
        <v>91</v>
      </c>
      <c r="D25" s="112"/>
      <c r="E25" s="271">
        <f>B29*F25</f>
        <v>0</v>
      </c>
      <c r="F25" s="268"/>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row>
    <row r="26" spans="1:1025" x14ac:dyDescent="0.25">
      <c r="A26" s="315" t="s">
        <v>92</v>
      </c>
      <c r="B26" s="215">
        <f>'VIII Frais spécifiques'!E10</f>
        <v>0</v>
      </c>
      <c r="C26" s="63" t="s">
        <v>464</v>
      </c>
      <c r="D26" s="112" t="s">
        <v>307</v>
      </c>
      <c r="E26" s="271">
        <f>B29*F26</f>
        <v>0</v>
      </c>
      <c r="F26" s="268"/>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row>
    <row r="27" spans="1:1025" x14ac:dyDescent="0.25">
      <c r="A27" s="315" t="s">
        <v>94</v>
      </c>
      <c r="B27" s="216"/>
      <c r="C27" s="62" t="s">
        <v>99</v>
      </c>
      <c r="D27" s="62"/>
      <c r="E27" s="271">
        <f>B29*F27</f>
        <v>0</v>
      </c>
      <c r="F27" s="268"/>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row>
    <row r="28" spans="1:1025" x14ac:dyDescent="0.25">
      <c r="A28" s="122" t="s">
        <v>96</v>
      </c>
      <c r="B28" s="215">
        <f>'IX Charges indirectes'!B12</f>
        <v>0</v>
      </c>
      <c r="C28" s="62" t="s">
        <v>100</v>
      </c>
      <c r="D28" s="62"/>
      <c r="E28" s="271">
        <f>B29*F28</f>
        <v>0</v>
      </c>
      <c r="F28" s="26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row>
    <row r="29" spans="1:1025" x14ac:dyDescent="0.25">
      <c r="A29" s="123" t="s">
        <v>73</v>
      </c>
      <c r="B29" s="217">
        <f>SUM(B24:B28)-B27</f>
        <v>0</v>
      </c>
      <c r="C29" s="64" t="s">
        <v>73</v>
      </c>
      <c r="D29" s="110"/>
      <c r="E29" s="217">
        <f>SUM(E24:E28)</f>
        <v>0</v>
      </c>
      <c r="F29" s="268"/>
    </row>
    <row r="30" spans="1:1025" x14ac:dyDescent="0.25">
      <c r="A30" s="123" t="s">
        <v>284</v>
      </c>
      <c r="B30" s="265" t="e">
        <f>B29/'VI.2 Temps des personnels'!H6</f>
        <v>#DIV/0!</v>
      </c>
      <c r="C30" s="64"/>
      <c r="D30" s="110"/>
      <c r="E30" s="263"/>
    </row>
    <row r="31" spans="1:1025" x14ac:dyDescent="0.25">
      <c r="A31" s="121" t="s">
        <v>310</v>
      </c>
      <c r="B31" s="219" t="s">
        <v>203</v>
      </c>
      <c r="C31" s="121" t="s">
        <v>310</v>
      </c>
      <c r="D31" s="361" t="s">
        <v>203</v>
      </c>
      <c r="E31" s="361"/>
      <c r="F31" s="361"/>
    </row>
    <row r="32" spans="1:1025" x14ac:dyDescent="0.25">
      <c r="A32" s="118" t="s">
        <v>103</v>
      </c>
      <c r="B32" s="208" t="s">
        <v>104</v>
      </c>
      <c r="C32" s="61" t="s">
        <v>105</v>
      </c>
      <c r="D32" s="61" t="s">
        <v>294</v>
      </c>
      <c r="E32" s="270" t="s">
        <v>104</v>
      </c>
      <c r="F32" s="272" t="s">
        <v>458</v>
      </c>
    </row>
    <row r="33" spans="1:6" x14ac:dyDescent="0.25">
      <c r="A33" s="122" t="s">
        <v>88</v>
      </c>
      <c r="B33" s="215">
        <f>'VI.2 Temps des personnels'!I7</f>
        <v>0</v>
      </c>
      <c r="C33" s="63" t="s">
        <v>91</v>
      </c>
      <c r="D33" s="112"/>
      <c r="E33" s="271"/>
      <c r="F33" s="268"/>
    </row>
    <row r="34" spans="1:6" x14ac:dyDescent="0.25">
      <c r="A34" s="122" t="s">
        <v>407</v>
      </c>
      <c r="B34" s="215">
        <f>'VII Frais de mission'!B25</f>
        <v>0</v>
      </c>
      <c r="C34" s="63" t="s">
        <v>464</v>
      </c>
      <c r="D34" s="112" t="s">
        <v>307</v>
      </c>
      <c r="E34" s="271">
        <f>B38*F34</f>
        <v>0</v>
      </c>
      <c r="F34" s="268"/>
    </row>
    <row r="35" spans="1:6" x14ac:dyDescent="0.25">
      <c r="A35" s="122" t="s">
        <v>92</v>
      </c>
      <c r="B35" s="215"/>
      <c r="C35" s="63" t="s">
        <v>464</v>
      </c>
      <c r="D35" s="112" t="s">
        <v>307</v>
      </c>
      <c r="E35" s="271">
        <f>B38*F35</f>
        <v>0</v>
      </c>
      <c r="F35" s="268"/>
    </row>
    <row r="36" spans="1:6" x14ac:dyDescent="0.25">
      <c r="A36" s="122" t="s">
        <v>94</v>
      </c>
      <c r="B36" s="216"/>
      <c r="C36" s="62" t="s">
        <v>99</v>
      </c>
      <c r="D36" s="62"/>
      <c r="E36" s="271">
        <f>B38*F36</f>
        <v>0</v>
      </c>
      <c r="F36" s="268"/>
    </row>
    <row r="37" spans="1:6" x14ac:dyDescent="0.25">
      <c r="A37" s="122" t="s">
        <v>96</v>
      </c>
      <c r="B37" s="215">
        <f>'IX Charges indirectes'!B16</f>
        <v>0</v>
      </c>
      <c r="C37" s="62" t="s">
        <v>100</v>
      </c>
      <c r="D37" s="62"/>
      <c r="E37" s="271">
        <f>B38*F37</f>
        <v>0</v>
      </c>
      <c r="F37" s="268"/>
    </row>
    <row r="38" spans="1:6" x14ac:dyDescent="0.25">
      <c r="A38" s="123" t="s">
        <v>73</v>
      </c>
      <c r="B38" s="217">
        <f>SUM(B33:B37)-B36</f>
        <v>0</v>
      </c>
      <c r="C38" s="64" t="s">
        <v>73</v>
      </c>
      <c r="D38" s="110"/>
      <c r="E38" s="217">
        <f>SUM(E33:E37)</f>
        <v>0</v>
      </c>
      <c r="F38" s="268"/>
    </row>
    <row r="39" spans="1:6" x14ac:dyDescent="0.25">
      <c r="A39" s="123" t="s">
        <v>284</v>
      </c>
      <c r="B39" s="218" t="e">
        <f>B38/'VI.2 Temps des personnels'!H7</f>
        <v>#DIV/0!</v>
      </c>
      <c r="C39" s="64"/>
      <c r="D39" s="110"/>
      <c r="E39" s="263"/>
    </row>
    <row r="40" spans="1:6" x14ac:dyDescent="0.25">
      <c r="A40" s="121" t="s">
        <v>449</v>
      </c>
      <c r="B40" s="219" t="s">
        <v>208</v>
      </c>
      <c r="C40" s="121" t="s">
        <v>449</v>
      </c>
      <c r="D40" s="361" t="s">
        <v>208</v>
      </c>
      <c r="E40" s="361"/>
      <c r="F40" s="361"/>
    </row>
    <row r="41" spans="1:6" x14ac:dyDescent="0.25">
      <c r="A41" s="118" t="s">
        <v>103</v>
      </c>
      <c r="B41" s="208" t="s">
        <v>104</v>
      </c>
      <c r="C41" s="61" t="s">
        <v>105</v>
      </c>
      <c r="D41" s="61" t="s">
        <v>294</v>
      </c>
      <c r="E41" s="270" t="s">
        <v>104</v>
      </c>
      <c r="F41" s="272" t="s">
        <v>458</v>
      </c>
    </row>
    <row r="42" spans="1:6" x14ac:dyDescent="0.25">
      <c r="A42" s="122" t="s">
        <v>88</v>
      </c>
      <c r="B42" s="215">
        <f>'VI.2 Temps des personnels'!I8</f>
        <v>0</v>
      </c>
      <c r="C42" s="63" t="s">
        <v>91</v>
      </c>
      <c r="D42" s="112"/>
      <c r="E42" s="271"/>
      <c r="F42" s="268"/>
    </row>
    <row r="43" spans="1:6" x14ac:dyDescent="0.25">
      <c r="A43" s="122" t="s">
        <v>407</v>
      </c>
      <c r="B43" s="215">
        <f>'VII Frais de mission'!B33</f>
        <v>0</v>
      </c>
      <c r="C43" s="63" t="s">
        <v>464</v>
      </c>
      <c r="D43" s="112" t="s">
        <v>307</v>
      </c>
      <c r="E43" s="271">
        <f>B47*F43</f>
        <v>0</v>
      </c>
      <c r="F43" s="268"/>
    </row>
    <row r="44" spans="1:6" x14ac:dyDescent="0.25">
      <c r="A44" s="122" t="s">
        <v>92</v>
      </c>
      <c r="B44" s="215"/>
      <c r="C44" s="63" t="s">
        <v>464</v>
      </c>
      <c r="D44" s="112" t="s">
        <v>307</v>
      </c>
      <c r="E44" s="271">
        <f>B47*F44</f>
        <v>0</v>
      </c>
      <c r="F44" s="268"/>
    </row>
    <row r="45" spans="1:6" x14ac:dyDescent="0.25">
      <c r="A45" s="122" t="s">
        <v>94</v>
      </c>
      <c r="B45" s="216"/>
      <c r="C45" s="62" t="s">
        <v>99</v>
      </c>
      <c r="D45" s="62"/>
      <c r="E45" s="271">
        <f>B47*F45</f>
        <v>0</v>
      </c>
      <c r="F45" s="268"/>
    </row>
    <row r="46" spans="1:6" x14ac:dyDescent="0.25">
      <c r="A46" s="122" t="s">
        <v>96</v>
      </c>
      <c r="B46" s="215">
        <f>'IX Charges indirectes'!B18</f>
        <v>0</v>
      </c>
      <c r="C46" s="62" t="s">
        <v>100</v>
      </c>
      <c r="D46" s="62"/>
      <c r="E46" s="271">
        <f>B47*F46</f>
        <v>0</v>
      </c>
      <c r="F46" s="268"/>
    </row>
    <row r="47" spans="1:6" x14ac:dyDescent="0.25">
      <c r="A47" s="123" t="s">
        <v>73</v>
      </c>
      <c r="B47" s="217">
        <f>SUM(B42:B46)-B45</f>
        <v>0</v>
      </c>
      <c r="C47" s="64" t="s">
        <v>73</v>
      </c>
      <c r="D47" s="110"/>
      <c r="E47" s="217">
        <f>SUM(E42:E46)</f>
        <v>0</v>
      </c>
      <c r="F47" s="268"/>
    </row>
    <row r="48" spans="1:6" x14ac:dyDescent="0.25">
      <c r="A48" s="123" t="s">
        <v>284</v>
      </c>
      <c r="B48" s="265" t="e">
        <f>B47/'VI.2 Temps des personnels'!E20</f>
        <v>#DIV/0!</v>
      </c>
      <c r="C48" s="64"/>
      <c r="D48" s="110"/>
      <c r="E48" s="263"/>
    </row>
    <row r="49" spans="1:6" x14ac:dyDescent="0.25">
      <c r="A49" s="121" t="s">
        <v>311</v>
      </c>
      <c r="B49" s="219" t="s">
        <v>211</v>
      </c>
      <c r="C49" s="121" t="s">
        <v>311</v>
      </c>
      <c r="D49" s="361" t="s">
        <v>211</v>
      </c>
      <c r="E49" s="361"/>
      <c r="F49" s="361"/>
    </row>
    <row r="50" spans="1:6" x14ac:dyDescent="0.25">
      <c r="A50" s="118" t="s">
        <v>103</v>
      </c>
      <c r="B50" s="208" t="s">
        <v>104</v>
      </c>
      <c r="C50" s="61" t="s">
        <v>105</v>
      </c>
      <c r="D50" s="61" t="s">
        <v>294</v>
      </c>
      <c r="E50" s="270" t="s">
        <v>104</v>
      </c>
      <c r="F50" s="272" t="s">
        <v>458</v>
      </c>
    </row>
    <row r="51" spans="1:6" x14ac:dyDescent="0.25">
      <c r="A51" s="122" t="s">
        <v>88</v>
      </c>
      <c r="B51" s="215">
        <f>'VI.2 Temps des personnels'!I9</f>
        <v>0</v>
      </c>
      <c r="C51" s="63" t="s">
        <v>91</v>
      </c>
      <c r="D51" s="112"/>
      <c r="E51" s="271"/>
      <c r="F51" s="268"/>
    </row>
    <row r="52" spans="1:6" x14ac:dyDescent="0.25">
      <c r="A52" s="122" t="s">
        <v>407</v>
      </c>
      <c r="B52" s="215">
        <f>'VII Frais de mission'!B41</f>
        <v>0</v>
      </c>
      <c r="C52" s="63" t="s">
        <v>464</v>
      </c>
      <c r="D52" s="112" t="s">
        <v>307</v>
      </c>
      <c r="E52" s="271">
        <f>B56*F52</f>
        <v>0</v>
      </c>
      <c r="F52" s="268"/>
    </row>
    <row r="53" spans="1:6" x14ac:dyDescent="0.25">
      <c r="A53" s="122" t="s">
        <v>92</v>
      </c>
      <c r="B53" s="215"/>
      <c r="C53" s="63" t="s">
        <v>464</v>
      </c>
      <c r="D53" s="112" t="s">
        <v>307</v>
      </c>
      <c r="E53" s="271">
        <f>B56*F53</f>
        <v>0</v>
      </c>
      <c r="F53" s="268"/>
    </row>
    <row r="54" spans="1:6" x14ac:dyDescent="0.25">
      <c r="A54" s="122" t="s">
        <v>94</v>
      </c>
      <c r="B54" s="216"/>
      <c r="C54" s="62" t="s">
        <v>99</v>
      </c>
      <c r="D54" s="62"/>
      <c r="E54" s="271">
        <f>B56*F54</f>
        <v>0</v>
      </c>
      <c r="F54" s="268"/>
    </row>
    <row r="55" spans="1:6" x14ac:dyDescent="0.25">
      <c r="A55" s="122" t="s">
        <v>96</v>
      </c>
      <c r="B55" s="215">
        <f>'IX Charges indirectes'!B20</f>
        <v>0</v>
      </c>
      <c r="C55" s="62" t="s">
        <v>100</v>
      </c>
      <c r="D55" s="62"/>
      <c r="E55" s="271">
        <f>B56*F55</f>
        <v>0</v>
      </c>
      <c r="F55" s="268"/>
    </row>
    <row r="56" spans="1:6" x14ac:dyDescent="0.25">
      <c r="A56" s="123" t="s">
        <v>73</v>
      </c>
      <c r="B56" s="217">
        <f>SUM(B51:B55)-B54</f>
        <v>0</v>
      </c>
      <c r="C56" s="64" t="s">
        <v>73</v>
      </c>
      <c r="D56" s="110"/>
      <c r="E56" s="217">
        <f>SUM(E51:E55)</f>
        <v>0</v>
      </c>
      <c r="F56" s="268"/>
    </row>
    <row r="57" spans="1:6" x14ac:dyDescent="0.25">
      <c r="A57" s="123" t="s">
        <v>284</v>
      </c>
      <c r="B57" s="218" t="e">
        <f>B56/'VI.2 Temps des personnels'!F20</f>
        <v>#DIV/0!</v>
      </c>
      <c r="C57" s="64"/>
      <c r="D57" s="110"/>
      <c r="E57" s="263"/>
    </row>
    <row r="58" spans="1:6" x14ac:dyDescent="0.25">
      <c r="A58" s="121" t="s">
        <v>450</v>
      </c>
      <c r="B58" s="219" t="s">
        <v>212</v>
      </c>
      <c r="C58" s="121" t="s">
        <v>450</v>
      </c>
      <c r="D58" s="361" t="s">
        <v>212</v>
      </c>
      <c r="E58" s="361"/>
      <c r="F58" s="361"/>
    </row>
    <row r="59" spans="1:6" x14ac:dyDescent="0.25">
      <c r="A59" s="118" t="s">
        <v>103</v>
      </c>
      <c r="B59" s="208" t="s">
        <v>104</v>
      </c>
      <c r="C59" s="61" t="s">
        <v>105</v>
      </c>
      <c r="D59" s="61" t="s">
        <v>294</v>
      </c>
      <c r="E59" s="270" t="s">
        <v>104</v>
      </c>
      <c r="F59" s="272" t="s">
        <v>458</v>
      </c>
    </row>
    <row r="60" spans="1:6" x14ac:dyDescent="0.25">
      <c r="A60" s="122" t="s">
        <v>88</v>
      </c>
      <c r="B60" s="215">
        <f>'VI.2 Temps des personnels'!I10</f>
        <v>0</v>
      </c>
      <c r="C60" s="63" t="s">
        <v>91</v>
      </c>
      <c r="D60" s="112"/>
      <c r="E60" s="271"/>
      <c r="F60" s="268"/>
    </row>
    <row r="61" spans="1:6" x14ac:dyDescent="0.25">
      <c r="A61" s="122" t="s">
        <v>407</v>
      </c>
      <c r="B61" s="215">
        <f>'VII Frais de mission'!B49</f>
        <v>0</v>
      </c>
      <c r="C61" s="63" t="s">
        <v>464</v>
      </c>
      <c r="D61" s="112" t="s">
        <v>307</v>
      </c>
      <c r="E61" s="271">
        <f>B65*F61</f>
        <v>0</v>
      </c>
      <c r="F61" s="268"/>
    </row>
    <row r="62" spans="1:6" x14ac:dyDescent="0.25">
      <c r="A62" s="122" t="s">
        <v>92</v>
      </c>
      <c r="B62" s="215"/>
      <c r="C62" s="63" t="s">
        <v>464</v>
      </c>
      <c r="D62" s="112" t="s">
        <v>307</v>
      </c>
      <c r="E62" s="271">
        <f>B65*F62</f>
        <v>0</v>
      </c>
      <c r="F62" s="268"/>
    </row>
    <row r="63" spans="1:6" x14ac:dyDescent="0.25">
      <c r="A63" s="122" t="s">
        <v>94</v>
      </c>
      <c r="B63" s="216"/>
      <c r="C63" s="62" t="s">
        <v>99</v>
      </c>
      <c r="D63" s="62"/>
      <c r="E63" s="271">
        <f>B65*F63</f>
        <v>0</v>
      </c>
      <c r="F63" s="268"/>
    </row>
    <row r="64" spans="1:6" x14ac:dyDescent="0.25">
      <c r="A64" s="122" t="s">
        <v>96</v>
      </c>
      <c r="B64" s="215">
        <f>'IX Charges indirectes'!B22</f>
        <v>0</v>
      </c>
      <c r="C64" s="62" t="s">
        <v>100</v>
      </c>
      <c r="D64" s="62"/>
      <c r="E64" s="271">
        <f>B65*F64</f>
        <v>0</v>
      </c>
      <c r="F64" s="268"/>
    </row>
    <row r="65" spans="1:1025" x14ac:dyDescent="0.25">
      <c r="A65" s="123" t="s">
        <v>73</v>
      </c>
      <c r="B65" s="217">
        <f>SUM(B60:B64)-B63</f>
        <v>0</v>
      </c>
      <c r="C65" s="64" t="s">
        <v>73</v>
      </c>
      <c r="D65" s="110"/>
      <c r="E65" s="217">
        <f>SUM(E60:E64)</f>
        <v>0</v>
      </c>
      <c r="F65" s="268"/>
    </row>
    <row r="66" spans="1:1025" x14ac:dyDescent="0.25">
      <c r="A66" s="64" t="s">
        <v>284</v>
      </c>
      <c r="B66" s="220" t="e">
        <f>B65/'VI.2 Temps des personnels'!G20</f>
        <v>#DIV/0!</v>
      </c>
      <c r="C66" s="64"/>
      <c r="D66" s="64"/>
      <c r="E66" s="264"/>
    </row>
    <row r="67" spans="1:1025" x14ac:dyDescent="0.25">
      <c r="A67" s="121" t="s">
        <v>451</v>
      </c>
      <c r="B67" s="219" t="s">
        <v>217</v>
      </c>
      <c r="C67" s="121" t="s">
        <v>451</v>
      </c>
      <c r="D67" s="361" t="s">
        <v>217</v>
      </c>
      <c r="E67" s="361"/>
      <c r="F67" s="361"/>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c r="AMK67"/>
    </row>
    <row r="68" spans="1:1025" x14ac:dyDescent="0.25">
      <c r="A68" s="118" t="s">
        <v>103</v>
      </c>
      <c r="B68" s="208" t="s">
        <v>104</v>
      </c>
      <c r="C68" s="61" t="s">
        <v>105</v>
      </c>
      <c r="D68" s="61" t="s">
        <v>294</v>
      </c>
      <c r="E68" s="270" t="s">
        <v>104</v>
      </c>
      <c r="F68" s="272" t="s">
        <v>458</v>
      </c>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c r="AMK68"/>
    </row>
    <row r="69" spans="1:1025" x14ac:dyDescent="0.25">
      <c r="A69" s="122" t="s">
        <v>88</v>
      </c>
      <c r="B69" s="215">
        <f>'VI.2 Temps des personnels'!I11</f>
        <v>0</v>
      </c>
      <c r="C69" s="63" t="s">
        <v>91</v>
      </c>
      <c r="D69" s="112"/>
      <c r="E69" s="271"/>
      <c r="F69" s="268"/>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c r="AMK69"/>
    </row>
    <row r="70" spans="1:1025" x14ac:dyDescent="0.25">
      <c r="A70" s="122" t="s">
        <v>407</v>
      </c>
      <c r="B70" s="215">
        <f>'VII Frais de mission'!B57</f>
        <v>0</v>
      </c>
      <c r="C70" s="63" t="s">
        <v>464</v>
      </c>
      <c r="D70" s="112" t="s">
        <v>307</v>
      </c>
      <c r="E70" s="271">
        <f>B74*F70</f>
        <v>0</v>
      </c>
      <c r="F70" s="268"/>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c r="AMK70"/>
    </row>
    <row r="71" spans="1:1025" x14ac:dyDescent="0.25">
      <c r="A71" s="122" t="s">
        <v>92</v>
      </c>
      <c r="B71" s="215"/>
      <c r="C71" s="63" t="s">
        <v>464</v>
      </c>
      <c r="D71" s="112" t="s">
        <v>307</v>
      </c>
      <c r="E71" s="271">
        <f>B74*F71</f>
        <v>0</v>
      </c>
      <c r="F71" s="268"/>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c r="AMK71"/>
    </row>
    <row r="72" spans="1:1025" x14ac:dyDescent="0.25">
      <c r="A72" s="122" t="s">
        <v>94</v>
      </c>
      <c r="B72" s="216"/>
      <c r="C72" s="62" t="s">
        <v>99</v>
      </c>
      <c r="D72" s="62"/>
      <c r="E72" s="271">
        <f>B74*F72</f>
        <v>0</v>
      </c>
      <c r="F72" s="268"/>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c r="AMK72"/>
    </row>
    <row r="73" spans="1:1025" x14ac:dyDescent="0.25">
      <c r="A73" s="122" t="s">
        <v>96</v>
      </c>
      <c r="B73" s="215">
        <f>'IX Charges indirectes'!B24</f>
        <v>0</v>
      </c>
      <c r="C73" s="62" t="s">
        <v>100</v>
      </c>
      <c r="D73" s="62"/>
      <c r="E73" s="271">
        <f>B74*F73</f>
        <v>0</v>
      </c>
      <c r="F73" s="268"/>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c r="AMK73"/>
    </row>
    <row r="74" spans="1:1025" x14ac:dyDescent="0.25">
      <c r="A74" s="123" t="s">
        <v>73</v>
      </c>
      <c r="B74" s="217">
        <f>SUM(B69:B73)-B72</f>
        <v>0</v>
      </c>
      <c r="C74" s="64" t="s">
        <v>73</v>
      </c>
      <c r="D74" s="110"/>
      <c r="E74" s="217">
        <f>SUM(E69:E73)</f>
        <v>0</v>
      </c>
      <c r="F74" s="268"/>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c r="AMK74"/>
    </row>
    <row r="75" spans="1:1025" x14ac:dyDescent="0.25">
      <c r="A75" s="123" t="s">
        <v>284</v>
      </c>
      <c r="B75" s="218" t="e">
        <f>B74/'VI.2 Temps des personnels'!B74</f>
        <v>#DIV/0!</v>
      </c>
      <c r="C75" s="64"/>
      <c r="D75" s="110"/>
      <c r="E75" s="26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c r="AMK75"/>
    </row>
    <row r="76" spans="1:1025" x14ac:dyDescent="0.25">
      <c r="A76" s="121" t="s">
        <v>452</v>
      </c>
      <c r="B76" s="219" t="s">
        <v>223</v>
      </c>
      <c r="C76" s="121" t="s">
        <v>452</v>
      </c>
      <c r="D76" s="361" t="s">
        <v>223</v>
      </c>
      <c r="E76" s="361"/>
      <c r="F76" s="361"/>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c r="AMK76"/>
    </row>
    <row r="77" spans="1:1025" x14ac:dyDescent="0.25">
      <c r="A77" s="118" t="s">
        <v>103</v>
      </c>
      <c r="B77" s="208" t="s">
        <v>104</v>
      </c>
      <c r="C77" s="61" t="s">
        <v>105</v>
      </c>
      <c r="D77" s="61" t="s">
        <v>294</v>
      </c>
      <c r="E77" s="270" t="s">
        <v>104</v>
      </c>
      <c r="F77" s="272" t="s">
        <v>458</v>
      </c>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c r="AMI77"/>
      <c r="AMJ77"/>
      <c r="AMK77"/>
    </row>
    <row r="78" spans="1:1025" x14ac:dyDescent="0.25">
      <c r="A78" s="122" t="s">
        <v>88</v>
      </c>
      <c r="B78" s="215">
        <f>'VI.2 Temps des personnels'!I12</f>
        <v>0</v>
      </c>
      <c r="C78" s="63" t="s">
        <v>91</v>
      </c>
      <c r="D78" s="112"/>
      <c r="E78" s="271"/>
      <c r="F78" s="26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c r="AMI78"/>
      <c r="AMJ78"/>
      <c r="AMK78"/>
    </row>
    <row r="79" spans="1:1025" x14ac:dyDescent="0.25">
      <c r="A79" s="122" t="s">
        <v>407</v>
      </c>
      <c r="B79" s="215">
        <f>'VII Frais de mission'!B65</f>
        <v>0</v>
      </c>
      <c r="C79" s="63" t="s">
        <v>464</v>
      </c>
      <c r="D79" s="112" t="s">
        <v>307</v>
      </c>
      <c r="E79" s="271">
        <f>B83*F79</f>
        <v>0</v>
      </c>
      <c r="F79" s="268"/>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c r="AIG79"/>
      <c r="AIH79"/>
      <c r="AII79"/>
      <c r="AIJ79"/>
      <c r="AIK79"/>
      <c r="AIL79"/>
      <c r="AIM79"/>
      <c r="AIN79"/>
      <c r="AIO79"/>
      <c r="AIP79"/>
      <c r="AIQ79"/>
      <c r="AIR79"/>
      <c r="AIS79"/>
      <c r="AIT79"/>
      <c r="AIU79"/>
      <c r="AIV79"/>
      <c r="AIW79"/>
      <c r="AIX79"/>
      <c r="AIY79"/>
      <c r="AIZ79"/>
      <c r="AJA79"/>
      <c r="AJB79"/>
      <c r="AJC79"/>
      <c r="AJD79"/>
      <c r="AJE79"/>
      <c r="AJF79"/>
      <c r="AJG79"/>
      <c r="AJH79"/>
      <c r="AJI79"/>
      <c r="AJJ79"/>
      <c r="AJK79"/>
      <c r="AJL79"/>
      <c r="AJM79"/>
      <c r="AJN79"/>
      <c r="AJO79"/>
      <c r="AJP79"/>
      <c r="AJQ79"/>
      <c r="AJR79"/>
      <c r="AJS79"/>
      <c r="AJT79"/>
      <c r="AJU79"/>
      <c r="AJV79"/>
      <c r="AJW79"/>
      <c r="AJX79"/>
      <c r="AJY79"/>
      <c r="AJZ79"/>
      <c r="AKA79"/>
      <c r="AKB79"/>
      <c r="AKC79"/>
      <c r="AKD79"/>
      <c r="AKE79"/>
      <c r="AKF79"/>
      <c r="AKG79"/>
      <c r="AKH79"/>
      <c r="AKI79"/>
      <c r="AKJ79"/>
      <c r="AKK79"/>
      <c r="AKL79"/>
      <c r="AKM79"/>
      <c r="AKN79"/>
      <c r="AKO79"/>
      <c r="AKP79"/>
      <c r="AKQ79"/>
      <c r="AKR79"/>
      <c r="AKS79"/>
      <c r="AKT79"/>
      <c r="AKU79"/>
      <c r="AKV79"/>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c r="AMH79"/>
      <c r="AMI79"/>
      <c r="AMJ79"/>
      <c r="AMK79"/>
    </row>
    <row r="80" spans="1:1025" x14ac:dyDescent="0.25">
      <c r="A80" s="122" t="s">
        <v>92</v>
      </c>
      <c r="B80" s="215"/>
      <c r="C80" s="63" t="s">
        <v>464</v>
      </c>
      <c r="D80" s="112" t="s">
        <v>307</v>
      </c>
      <c r="E80" s="271">
        <f>B83*F80</f>
        <v>0</v>
      </c>
      <c r="F80" s="268"/>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c r="AMK80"/>
    </row>
    <row r="81" spans="1:1025" x14ac:dyDescent="0.25">
      <c r="A81" s="122" t="s">
        <v>94</v>
      </c>
      <c r="B81" s="216"/>
      <c r="C81" s="62" t="s">
        <v>99</v>
      </c>
      <c r="D81" s="62"/>
      <c r="E81" s="271">
        <f>B83*F81</f>
        <v>0</v>
      </c>
      <c r="F81" s="268"/>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c r="AIG81"/>
      <c r="AIH81"/>
      <c r="AII81"/>
      <c r="AIJ81"/>
      <c r="AIK81"/>
      <c r="AIL81"/>
      <c r="AIM81"/>
      <c r="AIN81"/>
      <c r="AIO81"/>
      <c r="AIP81"/>
      <c r="AIQ81"/>
      <c r="AIR81"/>
      <c r="AIS81"/>
      <c r="AIT81"/>
      <c r="AIU81"/>
      <c r="AIV81"/>
      <c r="AIW81"/>
      <c r="AIX81"/>
      <c r="AIY81"/>
      <c r="AIZ81"/>
      <c r="AJA81"/>
      <c r="AJB81"/>
      <c r="AJC81"/>
      <c r="AJD81"/>
      <c r="AJE81"/>
      <c r="AJF81"/>
      <c r="AJG81"/>
      <c r="AJH81"/>
      <c r="AJI81"/>
      <c r="AJJ81"/>
      <c r="AJK81"/>
      <c r="AJL81"/>
      <c r="AJM81"/>
      <c r="AJN81"/>
      <c r="AJO81"/>
      <c r="AJP81"/>
      <c r="AJQ81"/>
      <c r="AJR81"/>
      <c r="AJS81"/>
      <c r="AJT81"/>
      <c r="AJU81"/>
      <c r="AJV81"/>
      <c r="AJW81"/>
      <c r="AJX81"/>
      <c r="AJY81"/>
      <c r="AJZ81"/>
      <c r="AKA81"/>
      <c r="AKB81"/>
      <c r="AKC81"/>
      <c r="AKD81"/>
      <c r="AKE81"/>
      <c r="AKF81"/>
      <c r="AKG81"/>
      <c r="AKH81"/>
      <c r="AKI81"/>
      <c r="AKJ81"/>
      <c r="AKK81"/>
      <c r="AKL81"/>
      <c r="AKM81"/>
      <c r="AKN81"/>
      <c r="AKO81"/>
      <c r="AKP81"/>
      <c r="AKQ81"/>
      <c r="AKR81"/>
      <c r="AKS81"/>
      <c r="AKT81"/>
      <c r="AKU81"/>
      <c r="AKV81"/>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c r="AMH81"/>
      <c r="AMI81"/>
      <c r="AMJ81"/>
      <c r="AMK81"/>
    </row>
    <row r="82" spans="1:1025" x14ac:dyDescent="0.25">
      <c r="A82" s="122" t="s">
        <v>96</v>
      </c>
      <c r="B82" s="215">
        <f>'IX Charges indirectes'!B26</f>
        <v>0</v>
      </c>
      <c r="C82" s="62" t="s">
        <v>100</v>
      </c>
      <c r="D82" s="62"/>
      <c r="E82" s="271">
        <f>B83*F82</f>
        <v>0</v>
      </c>
      <c r="F82" s="268"/>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c r="AMK82"/>
    </row>
    <row r="83" spans="1:1025" x14ac:dyDescent="0.25">
      <c r="A83" s="123" t="s">
        <v>73</v>
      </c>
      <c r="B83" s="217">
        <f>SUM(B78:B82)-B81</f>
        <v>0</v>
      </c>
      <c r="C83" s="64" t="s">
        <v>73</v>
      </c>
      <c r="D83" s="110"/>
      <c r="E83" s="217">
        <f>SUM(E78:E82)</f>
        <v>0</v>
      </c>
      <c r="F83" s="268"/>
    </row>
    <row r="84" spans="1:1025" x14ac:dyDescent="0.25">
      <c r="A84" s="123" t="s">
        <v>284</v>
      </c>
      <c r="B84" s="218" t="e">
        <f>B83/'VI.2 Temps des personnels'!C74</f>
        <v>#DIV/0!</v>
      </c>
      <c r="C84" s="64"/>
      <c r="D84" s="110"/>
      <c r="E84" s="263"/>
    </row>
    <row r="85" spans="1:1025" x14ac:dyDescent="0.25">
      <c r="A85" s="121" t="s">
        <v>453</v>
      </c>
      <c r="B85" s="219" t="s">
        <v>232</v>
      </c>
      <c r="C85" s="121" t="s">
        <v>453</v>
      </c>
      <c r="D85" s="361" t="s">
        <v>232</v>
      </c>
      <c r="E85" s="361"/>
      <c r="F85" s="361"/>
    </row>
    <row r="86" spans="1:1025" x14ac:dyDescent="0.25">
      <c r="A86" s="118" t="s">
        <v>103</v>
      </c>
      <c r="B86" s="208" t="s">
        <v>104</v>
      </c>
      <c r="C86" s="61" t="s">
        <v>105</v>
      </c>
      <c r="D86" s="61" t="s">
        <v>294</v>
      </c>
      <c r="E86" s="270" t="s">
        <v>104</v>
      </c>
      <c r="F86" s="272" t="s">
        <v>458</v>
      </c>
    </row>
    <row r="87" spans="1:1025" x14ac:dyDescent="0.25">
      <c r="A87" s="122" t="s">
        <v>88</v>
      </c>
      <c r="B87" s="215">
        <f>'VI.2 Temps des personnels'!I13</f>
        <v>0</v>
      </c>
      <c r="C87" s="63" t="s">
        <v>91</v>
      </c>
      <c r="D87" s="112"/>
      <c r="E87" s="271"/>
      <c r="F87" s="268"/>
    </row>
    <row r="88" spans="1:1025" x14ac:dyDescent="0.25">
      <c r="A88" s="122" t="s">
        <v>407</v>
      </c>
      <c r="B88" s="215">
        <f>'VII Frais de mission'!G25</f>
        <v>0</v>
      </c>
      <c r="C88" s="63" t="s">
        <v>464</v>
      </c>
      <c r="D88" s="112" t="s">
        <v>307</v>
      </c>
      <c r="E88" s="271">
        <f>B92*F88</f>
        <v>0</v>
      </c>
      <c r="F88" s="268"/>
    </row>
    <row r="89" spans="1:1025" x14ac:dyDescent="0.25">
      <c r="A89" s="122" t="s">
        <v>92</v>
      </c>
      <c r="B89" s="215"/>
      <c r="C89" s="63" t="s">
        <v>464</v>
      </c>
      <c r="D89" s="112" t="s">
        <v>307</v>
      </c>
      <c r="E89" s="271">
        <f>B92*F89</f>
        <v>0</v>
      </c>
      <c r="F89" s="268"/>
    </row>
    <row r="90" spans="1:1025" x14ac:dyDescent="0.25">
      <c r="A90" s="122" t="s">
        <v>94</v>
      </c>
      <c r="B90" s="216"/>
      <c r="C90" s="62" t="s">
        <v>99</v>
      </c>
      <c r="D90" s="62"/>
      <c r="E90" s="271">
        <f>B92*F90</f>
        <v>0</v>
      </c>
      <c r="F90" s="268"/>
    </row>
    <row r="91" spans="1:1025" x14ac:dyDescent="0.25">
      <c r="A91" s="122" t="s">
        <v>96</v>
      </c>
      <c r="B91" s="215">
        <f>'IX Charges indirectes'!B28</f>
        <v>0</v>
      </c>
      <c r="C91" s="62" t="s">
        <v>100</v>
      </c>
      <c r="D91" s="62"/>
      <c r="E91" s="271">
        <f>B92*F91</f>
        <v>0</v>
      </c>
      <c r="F91" s="268"/>
    </row>
    <row r="92" spans="1:1025" x14ac:dyDescent="0.25">
      <c r="A92" s="123" t="s">
        <v>73</v>
      </c>
      <c r="B92" s="217">
        <f>SUM(B87:B91)-B90</f>
        <v>0</v>
      </c>
      <c r="C92" s="64" t="s">
        <v>73</v>
      </c>
      <c r="D92" s="110"/>
      <c r="E92" s="217">
        <f>SUM(E87:E91)</f>
        <v>0</v>
      </c>
      <c r="F92" s="268"/>
    </row>
    <row r="93" spans="1:1025" x14ac:dyDescent="0.25">
      <c r="A93" s="123" t="s">
        <v>284</v>
      </c>
      <c r="B93" s="218" t="e">
        <f>B92/'VI.2 Temps des personnels'!D74</f>
        <v>#DIV/0!</v>
      </c>
      <c r="C93" s="64"/>
      <c r="D93" s="110"/>
      <c r="E93" s="263"/>
    </row>
    <row r="94" spans="1:1025" x14ac:dyDescent="0.25">
      <c r="A94" s="121" t="s">
        <v>413</v>
      </c>
      <c r="B94" s="219" t="s">
        <v>233</v>
      </c>
      <c r="C94" s="121" t="s">
        <v>413</v>
      </c>
      <c r="D94" s="361" t="s">
        <v>233</v>
      </c>
      <c r="E94" s="361"/>
      <c r="F94" s="361"/>
    </row>
    <row r="95" spans="1:1025" x14ac:dyDescent="0.25">
      <c r="A95" s="118" t="s">
        <v>103</v>
      </c>
      <c r="B95" s="208" t="s">
        <v>104</v>
      </c>
      <c r="C95" s="61" t="s">
        <v>105</v>
      </c>
      <c r="D95" s="61" t="s">
        <v>294</v>
      </c>
      <c r="E95" s="270" t="s">
        <v>104</v>
      </c>
      <c r="F95" s="272" t="s">
        <v>458</v>
      </c>
    </row>
    <row r="96" spans="1:1025" x14ac:dyDescent="0.25">
      <c r="A96" s="122" t="s">
        <v>88</v>
      </c>
      <c r="B96" s="215">
        <f>'VI.2 Temps des personnels'!I14</f>
        <v>0</v>
      </c>
      <c r="C96" s="63" t="s">
        <v>91</v>
      </c>
      <c r="D96" s="112"/>
      <c r="E96" s="271"/>
      <c r="F96" s="268"/>
    </row>
    <row r="97" spans="1:6" x14ac:dyDescent="0.25">
      <c r="A97" s="122" t="s">
        <v>407</v>
      </c>
      <c r="B97" s="215">
        <f>'VII Frais de mission'!G33</f>
        <v>0</v>
      </c>
      <c r="C97" s="63" t="s">
        <v>464</v>
      </c>
      <c r="D97" s="112" t="s">
        <v>307</v>
      </c>
      <c r="E97" s="271">
        <f>B101*F97</f>
        <v>0</v>
      </c>
      <c r="F97" s="268"/>
    </row>
    <row r="98" spans="1:6" x14ac:dyDescent="0.25">
      <c r="A98" s="122" t="s">
        <v>92</v>
      </c>
      <c r="B98" s="215"/>
      <c r="C98" s="63" t="s">
        <v>464</v>
      </c>
      <c r="D98" s="112" t="s">
        <v>307</v>
      </c>
      <c r="E98" s="271">
        <f>B101*F98</f>
        <v>0</v>
      </c>
      <c r="F98" s="268"/>
    </row>
    <row r="99" spans="1:6" x14ac:dyDescent="0.25">
      <c r="A99" s="122" t="s">
        <v>94</v>
      </c>
      <c r="B99" s="216"/>
      <c r="C99" s="62" t="s">
        <v>99</v>
      </c>
      <c r="D99" s="62"/>
      <c r="E99" s="271">
        <f>B101*F99</f>
        <v>0</v>
      </c>
      <c r="F99" s="268"/>
    </row>
    <row r="100" spans="1:6" x14ac:dyDescent="0.25">
      <c r="A100" s="122" t="s">
        <v>96</v>
      </c>
      <c r="B100" s="215">
        <f>'IX Charges indirectes'!B30</f>
        <v>0</v>
      </c>
      <c r="C100" s="62" t="s">
        <v>100</v>
      </c>
      <c r="D100" s="62"/>
      <c r="E100" s="271">
        <f>B101*F100</f>
        <v>0</v>
      </c>
      <c r="F100" s="268"/>
    </row>
    <row r="101" spans="1:6" x14ac:dyDescent="0.25">
      <c r="A101" s="123" t="s">
        <v>73</v>
      </c>
      <c r="B101" s="217">
        <f>SUM(B96:B100)-B99</f>
        <v>0</v>
      </c>
      <c r="C101" s="64" t="s">
        <v>73</v>
      </c>
      <c r="D101" s="110"/>
      <c r="E101" s="217">
        <f>SUM(E96:E100)</f>
        <v>0</v>
      </c>
      <c r="F101" s="268"/>
    </row>
    <row r="102" spans="1:6" x14ac:dyDescent="0.25">
      <c r="A102" s="123" t="s">
        <v>284</v>
      </c>
      <c r="B102" s="218" t="e">
        <f>B101/'VI.2 Temps des personnels'!E74</f>
        <v>#DIV/0!</v>
      </c>
      <c r="C102" s="64"/>
      <c r="D102" s="110"/>
      <c r="E102" s="263"/>
    </row>
    <row r="103" spans="1:6" x14ac:dyDescent="0.25">
      <c r="A103" s="121" t="s">
        <v>418</v>
      </c>
      <c r="B103" s="219" t="s">
        <v>235</v>
      </c>
      <c r="C103" s="121" t="s">
        <v>418</v>
      </c>
      <c r="D103" s="362" t="s">
        <v>235</v>
      </c>
      <c r="E103" s="363"/>
      <c r="F103" s="364"/>
    </row>
    <row r="104" spans="1:6" x14ac:dyDescent="0.25">
      <c r="A104" s="118" t="s">
        <v>103</v>
      </c>
      <c r="B104" s="208" t="s">
        <v>104</v>
      </c>
      <c r="C104" s="61" t="s">
        <v>105</v>
      </c>
      <c r="D104" s="61" t="s">
        <v>294</v>
      </c>
      <c r="E104" s="270" t="s">
        <v>104</v>
      </c>
      <c r="F104" s="272" t="s">
        <v>458</v>
      </c>
    </row>
    <row r="105" spans="1:6" x14ac:dyDescent="0.25">
      <c r="A105" s="122" t="s">
        <v>88</v>
      </c>
      <c r="B105" s="215">
        <f>'VI.2 Temps des personnels'!I15</f>
        <v>0</v>
      </c>
      <c r="C105" s="63" t="s">
        <v>91</v>
      </c>
      <c r="D105" s="112"/>
      <c r="E105" s="271"/>
      <c r="F105" s="268"/>
    </row>
    <row r="106" spans="1:6" x14ac:dyDescent="0.25">
      <c r="A106" s="122" t="s">
        <v>407</v>
      </c>
      <c r="B106" s="215">
        <f>'VII Frais de mission'!G41</f>
        <v>0</v>
      </c>
      <c r="C106" s="63" t="s">
        <v>464</v>
      </c>
      <c r="D106" s="112" t="s">
        <v>307</v>
      </c>
      <c r="E106" s="271">
        <f>B110*F106</f>
        <v>0</v>
      </c>
      <c r="F106" s="268"/>
    </row>
    <row r="107" spans="1:6" x14ac:dyDescent="0.25">
      <c r="A107" s="122" t="s">
        <v>92</v>
      </c>
      <c r="B107" s="215"/>
      <c r="C107" s="63" t="s">
        <v>464</v>
      </c>
      <c r="D107" s="112" t="s">
        <v>307</v>
      </c>
      <c r="E107" s="271">
        <f>B110*F107</f>
        <v>0</v>
      </c>
      <c r="F107" s="268"/>
    </row>
    <row r="108" spans="1:6" x14ac:dyDescent="0.25">
      <c r="A108" s="122" t="s">
        <v>94</v>
      </c>
      <c r="B108" s="216"/>
      <c r="C108" s="62" t="s">
        <v>99</v>
      </c>
      <c r="D108" s="62"/>
      <c r="E108" s="271">
        <f>B110*F108</f>
        <v>0</v>
      </c>
      <c r="F108" s="268"/>
    </row>
    <row r="109" spans="1:6" x14ac:dyDescent="0.25">
      <c r="A109" s="122" t="s">
        <v>96</v>
      </c>
      <c r="B109" s="215">
        <f>'IX Charges indirectes'!B32</f>
        <v>0</v>
      </c>
      <c r="C109" s="62" t="s">
        <v>100</v>
      </c>
      <c r="D109" s="62"/>
      <c r="E109" s="271">
        <f>B110*F109</f>
        <v>0</v>
      </c>
      <c r="F109" s="268"/>
    </row>
    <row r="110" spans="1:6" x14ac:dyDescent="0.25">
      <c r="A110" s="123" t="s">
        <v>73</v>
      </c>
      <c r="B110" s="217">
        <f>SUM(B105:B109)-B108</f>
        <v>0</v>
      </c>
      <c r="C110" s="64" t="s">
        <v>73</v>
      </c>
      <c r="D110" s="110"/>
      <c r="E110" s="217">
        <f>SUM(E105:E109)</f>
        <v>0</v>
      </c>
      <c r="F110" s="268"/>
    </row>
    <row r="111" spans="1:6" x14ac:dyDescent="0.25">
      <c r="A111" s="123" t="s">
        <v>284</v>
      </c>
      <c r="B111" s="218" t="e">
        <f>B110/'VI.2 Temps des personnels'!F74</f>
        <v>#DIV/0!</v>
      </c>
      <c r="C111" s="64"/>
      <c r="D111" s="110"/>
      <c r="E111" s="263"/>
    </row>
    <row r="112" spans="1:6" x14ac:dyDescent="0.25">
      <c r="A112" s="121" t="s">
        <v>454</v>
      </c>
      <c r="B112" s="219" t="s">
        <v>242</v>
      </c>
      <c r="C112" s="121" t="s">
        <v>454</v>
      </c>
      <c r="D112" s="361" t="s">
        <v>242</v>
      </c>
      <c r="E112" s="361"/>
      <c r="F112" s="361"/>
    </row>
    <row r="113" spans="1:6" x14ac:dyDescent="0.25">
      <c r="A113" s="118" t="s">
        <v>103</v>
      </c>
      <c r="B113" s="208" t="s">
        <v>104</v>
      </c>
      <c r="C113" s="61" t="s">
        <v>105</v>
      </c>
      <c r="D113" s="61" t="s">
        <v>294</v>
      </c>
      <c r="E113" s="270" t="s">
        <v>104</v>
      </c>
      <c r="F113" s="272" t="s">
        <v>458</v>
      </c>
    </row>
    <row r="114" spans="1:6" x14ac:dyDescent="0.25">
      <c r="A114" s="122" t="s">
        <v>88</v>
      </c>
      <c r="B114" s="215">
        <f>'VI.2 Temps des personnels'!I16</f>
        <v>0</v>
      </c>
      <c r="C114" s="63" t="s">
        <v>91</v>
      </c>
      <c r="D114" s="112"/>
      <c r="E114" s="271"/>
      <c r="F114" s="268"/>
    </row>
    <row r="115" spans="1:6" x14ac:dyDescent="0.25">
      <c r="A115" s="122" t="s">
        <v>407</v>
      </c>
      <c r="B115" s="215">
        <f>'VII Frais de mission'!G49</f>
        <v>0</v>
      </c>
      <c r="C115" s="63" t="s">
        <v>464</v>
      </c>
      <c r="D115" s="112" t="s">
        <v>307</v>
      </c>
      <c r="E115" s="271">
        <f>B119*F115</f>
        <v>0</v>
      </c>
      <c r="F115" s="268"/>
    </row>
    <row r="116" spans="1:6" x14ac:dyDescent="0.25">
      <c r="A116" s="122" t="s">
        <v>92</v>
      </c>
      <c r="B116" s="215"/>
      <c r="C116" s="63" t="s">
        <v>464</v>
      </c>
      <c r="D116" s="112" t="s">
        <v>307</v>
      </c>
      <c r="E116" s="271">
        <f>B119*F116</f>
        <v>0</v>
      </c>
      <c r="F116" s="268"/>
    </row>
    <row r="117" spans="1:6" x14ac:dyDescent="0.25">
      <c r="A117" s="122" t="s">
        <v>94</v>
      </c>
      <c r="B117" s="216"/>
      <c r="C117" s="62" t="s">
        <v>99</v>
      </c>
      <c r="D117" s="62"/>
      <c r="E117" s="271">
        <f>B119*F117</f>
        <v>0</v>
      </c>
      <c r="F117" s="268"/>
    </row>
    <row r="118" spans="1:6" x14ac:dyDescent="0.25">
      <c r="A118" s="122" t="s">
        <v>96</v>
      </c>
      <c r="B118" s="215">
        <f>'IX Charges indirectes'!B34</f>
        <v>0</v>
      </c>
      <c r="C118" s="62" t="s">
        <v>100</v>
      </c>
      <c r="D118" s="62"/>
      <c r="E118" s="271">
        <f>B119*F118</f>
        <v>0</v>
      </c>
      <c r="F118" s="268"/>
    </row>
    <row r="119" spans="1:6" x14ac:dyDescent="0.25">
      <c r="A119" s="123" t="s">
        <v>73</v>
      </c>
      <c r="B119" s="217">
        <f>SUM(B114:B118)-B117</f>
        <v>0</v>
      </c>
      <c r="C119" s="64" t="s">
        <v>73</v>
      </c>
      <c r="D119" s="110"/>
      <c r="E119" s="217">
        <f>SUM(E114:E118)</f>
        <v>0</v>
      </c>
      <c r="F119" s="268"/>
    </row>
    <row r="120" spans="1:6" x14ac:dyDescent="0.25">
      <c r="A120" s="64"/>
      <c r="B120" s="220" t="e">
        <f>B119/'VI.2 Temps des personnels'!G74</f>
        <v>#DIV/0!</v>
      </c>
      <c r="C120" s="64"/>
      <c r="D120" s="64"/>
      <c r="E120" s="264"/>
    </row>
    <row r="121" spans="1:6" x14ac:dyDescent="0.25">
      <c r="A121" s="121" t="s">
        <v>416</v>
      </c>
      <c r="B121" s="219" t="s">
        <v>248</v>
      </c>
      <c r="C121" s="121" t="s">
        <v>416</v>
      </c>
      <c r="D121" s="361" t="s">
        <v>248</v>
      </c>
      <c r="E121" s="361"/>
      <c r="F121" s="361"/>
    </row>
    <row r="122" spans="1:6" x14ac:dyDescent="0.25">
      <c r="A122" s="118" t="s">
        <v>103</v>
      </c>
      <c r="B122" s="208" t="s">
        <v>104</v>
      </c>
      <c r="C122" s="61" t="s">
        <v>105</v>
      </c>
      <c r="D122" s="61" t="s">
        <v>294</v>
      </c>
      <c r="E122" s="270" t="s">
        <v>104</v>
      </c>
      <c r="F122" s="272" t="s">
        <v>458</v>
      </c>
    </row>
    <row r="123" spans="1:6" x14ac:dyDescent="0.25">
      <c r="A123" s="122" t="s">
        <v>88</v>
      </c>
      <c r="B123" s="215">
        <f>'VI.2 Temps des personnels'!I17</f>
        <v>0</v>
      </c>
      <c r="C123" s="63" t="s">
        <v>91</v>
      </c>
      <c r="D123" s="112"/>
      <c r="E123" s="271"/>
      <c r="F123" s="268"/>
    </row>
    <row r="124" spans="1:6" x14ac:dyDescent="0.25">
      <c r="A124" s="122" t="s">
        <v>407</v>
      </c>
      <c r="B124" s="215">
        <f>'VII Frais de mission'!G57</f>
        <v>0</v>
      </c>
      <c r="C124" s="63" t="s">
        <v>464</v>
      </c>
      <c r="D124" s="112" t="s">
        <v>307</v>
      </c>
      <c r="E124" s="271">
        <f>B128*F124</f>
        <v>0</v>
      </c>
      <c r="F124" s="268"/>
    </row>
    <row r="125" spans="1:6" x14ac:dyDescent="0.25">
      <c r="A125" s="122" t="s">
        <v>92</v>
      </c>
      <c r="B125" s="215"/>
      <c r="C125" s="63" t="s">
        <v>464</v>
      </c>
      <c r="D125" s="112" t="s">
        <v>307</v>
      </c>
      <c r="E125" s="271">
        <f>B128*F125</f>
        <v>0</v>
      </c>
      <c r="F125" s="268"/>
    </row>
    <row r="126" spans="1:6" x14ac:dyDescent="0.25">
      <c r="A126" s="122" t="s">
        <v>94</v>
      </c>
      <c r="B126" s="216"/>
      <c r="C126" s="62" t="s">
        <v>99</v>
      </c>
      <c r="D126" s="62"/>
      <c r="E126" s="271">
        <f>B128*F126</f>
        <v>0</v>
      </c>
      <c r="F126" s="268"/>
    </row>
    <row r="127" spans="1:6" x14ac:dyDescent="0.25">
      <c r="A127" s="122" t="s">
        <v>96</v>
      </c>
      <c r="B127" s="215">
        <f>'IX Charges indirectes'!B36</f>
        <v>0</v>
      </c>
      <c r="C127" s="62" t="s">
        <v>100</v>
      </c>
      <c r="D127" s="62"/>
      <c r="E127" s="271">
        <f>B128*F127</f>
        <v>0</v>
      </c>
      <c r="F127" s="268"/>
    </row>
    <row r="128" spans="1:6" x14ac:dyDescent="0.25">
      <c r="A128" s="123" t="s">
        <v>73</v>
      </c>
      <c r="B128" s="217">
        <f>SUM(B123:B127)-B126</f>
        <v>0</v>
      </c>
      <c r="C128" s="64" t="s">
        <v>73</v>
      </c>
      <c r="D128" s="110"/>
      <c r="E128" s="217">
        <f>SUM(E123:E127)</f>
        <v>0</v>
      </c>
      <c r="F128" s="268"/>
    </row>
    <row r="129" spans="1:6" x14ac:dyDescent="0.25">
      <c r="A129" s="123" t="s">
        <v>284</v>
      </c>
      <c r="B129" s="218" t="e">
        <f>B128/'VI.2 Temps des personnels'!E101</f>
        <v>#DIV/0!</v>
      </c>
      <c r="C129" s="64"/>
      <c r="D129" s="110"/>
      <c r="E129" s="263"/>
    </row>
    <row r="130" spans="1:6" x14ac:dyDescent="0.25">
      <c r="A130" s="121" t="s">
        <v>419</v>
      </c>
      <c r="B130" s="219" t="s">
        <v>258</v>
      </c>
      <c r="C130" s="121" t="s">
        <v>308</v>
      </c>
      <c r="D130" s="361" t="s">
        <v>258</v>
      </c>
      <c r="E130" s="361"/>
      <c r="F130" s="361"/>
    </row>
    <row r="131" spans="1:6" x14ac:dyDescent="0.25">
      <c r="A131" s="118" t="s">
        <v>103</v>
      </c>
      <c r="B131" s="208" t="s">
        <v>104</v>
      </c>
      <c r="C131" s="61" t="s">
        <v>105</v>
      </c>
      <c r="D131" s="61" t="s">
        <v>294</v>
      </c>
      <c r="E131" s="270" t="s">
        <v>104</v>
      </c>
      <c r="F131" s="272" t="s">
        <v>458</v>
      </c>
    </row>
    <row r="132" spans="1:6" x14ac:dyDescent="0.25">
      <c r="A132" s="122" t="s">
        <v>88</v>
      </c>
      <c r="B132" s="215">
        <f>'VI.2 Temps des personnels'!I18</f>
        <v>0</v>
      </c>
      <c r="C132" s="63" t="s">
        <v>91</v>
      </c>
      <c r="D132" s="112"/>
      <c r="E132" s="271"/>
      <c r="F132" s="268"/>
    </row>
    <row r="133" spans="1:6" x14ac:dyDescent="0.25">
      <c r="A133" s="122" t="s">
        <v>407</v>
      </c>
      <c r="B133" s="215">
        <f>'VII Frais de mission'!G65</f>
        <v>0</v>
      </c>
      <c r="C133" s="63" t="s">
        <v>464</v>
      </c>
      <c r="D133" s="112" t="s">
        <v>307</v>
      </c>
      <c r="E133" s="271">
        <f>B137*F133</f>
        <v>0</v>
      </c>
      <c r="F133" s="268"/>
    </row>
    <row r="134" spans="1:6" x14ac:dyDescent="0.25">
      <c r="A134" s="122" t="s">
        <v>92</v>
      </c>
      <c r="B134" s="215"/>
      <c r="C134" s="63" t="s">
        <v>464</v>
      </c>
      <c r="D134" s="112" t="s">
        <v>307</v>
      </c>
      <c r="E134" s="271">
        <f>B137*F134</f>
        <v>0</v>
      </c>
      <c r="F134" s="268"/>
    </row>
    <row r="135" spans="1:6" x14ac:dyDescent="0.25">
      <c r="A135" s="122" t="s">
        <v>94</v>
      </c>
      <c r="B135" s="216"/>
      <c r="C135" s="62" t="s">
        <v>99</v>
      </c>
      <c r="D135" s="62"/>
      <c r="E135" s="271">
        <f>B137*F135</f>
        <v>0</v>
      </c>
      <c r="F135" s="268"/>
    </row>
    <row r="136" spans="1:6" x14ac:dyDescent="0.25">
      <c r="A136" s="122" t="s">
        <v>96</v>
      </c>
      <c r="B136" s="215">
        <f>'IX Charges indirectes'!B38</f>
        <v>0</v>
      </c>
      <c r="C136" s="62" t="s">
        <v>100</v>
      </c>
      <c r="D136" s="62"/>
      <c r="E136" s="271">
        <f>B137*F136</f>
        <v>0</v>
      </c>
      <c r="F136" s="268"/>
    </row>
    <row r="137" spans="1:6" x14ac:dyDescent="0.25">
      <c r="A137" s="123" t="s">
        <v>73</v>
      </c>
      <c r="B137" s="217">
        <f>SUM(B132:B136)-B135</f>
        <v>0</v>
      </c>
      <c r="C137" s="64" t="s">
        <v>73</v>
      </c>
      <c r="D137" s="110"/>
      <c r="E137" s="217">
        <f>SUM(E132:E136)</f>
        <v>0</v>
      </c>
      <c r="F137" s="268"/>
    </row>
    <row r="138" spans="1:6" x14ac:dyDescent="0.25">
      <c r="A138" s="123" t="s">
        <v>284</v>
      </c>
      <c r="B138" s="218" t="e">
        <f>B137/'VI.2 Temps des personnels'!F101</f>
        <v>#DIV/0!</v>
      </c>
      <c r="C138" s="64"/>
      <c r="D138" s="110"/>
      <c r="E138" s="263"/>
    </row>
    <row r="139" spans="1:6" x14ac:dyDescent="0.25">
      <c r="A139" s="121" t="s">
        <v>455</v>
      </c>
      <c r="B139" s="219" t="s">
        <v>259</v>
      </c>
      <c r="C139" s="121" t="s">
        <v>455</v>
      </c>
      <c r="D139" s="361" t="s">
        <v>259</v>
      </c>
      <c r="E139" s="361"/>
      <c r="F139" s="361"/>
    </row>
    <row r="140" spans="1:6" x14ac:dyDescent="0.25">
      <c r="A140" s="118" t="s">
        <v>103</v>
      </c>
      <c r="B140" s="208" t="s">
        <v>104</v>
      </c>
      <c r="C140" s="61" t="s">
        <v>105</v>
      </c>
      <c r="D140" s="61" t="s">
        <v>294</v>
      </c>
      <c r="E140" s="270" t="s">
        <v>104</v>
      </c>
      <c r="F140" s="272" t="s">
        <v>458</v>
      </c>
    </row>
    <row r="141" spans="1:6" x14ac:dyDescent="0.25">
      <c r="A141" s="122" t="s">
        <v>88</v>
      </c>
      <c r="B141" s="215">
        <f>'VI.2 Temps des personnels'!I19</f>
        <v>0</v>
      </c>
      <c r="C141" s="63" t="s">
        <v>91</v>
      </c>
      <c r="D141" s="112"/>
      <c r="E141" s="271"/>
      <c r="F141" s="268"/>
    </row>
    <row r="142" spans="1:6" x14ac:dyDescent="0.25">
      <c r="A142" s="122" t="s">
        <v>407</v>
      </c>
      <c r="B142" s="215">
        <f>'VII Frais de mission'!G73</f>
        <v>0</v>
      </c>
      <c r="C142" s="63" t="s">
        <v>464</v>
      </c>
      <c r="D142" s="112" t="s">
        <v>307</v>
      </c>
      <c r="E142" s="271">
        <f>B146*F142</f>
        <v>0</v>
      </c>
      <c r="F142" s="268"/>
    </row>
    <row r="143" spans="1:6" x14ac:dyDescent="0.25">
      <c r="A143" s="122" t="s">
        <v>92</v>
      </c>
      <c r="B143" s="215"/>
      <c r="C143" s="63" t="s">
        <v>464</v>
      </c>
      <c r="D143" s="112" t="s">
        <v>307</v>
      </c>
      <c r="E143" s="271">
        <f>B146*F143</f>
        <v>0</v>
      </c>
      <c r="F143" s="268"/>
    </row>
    <row r="144" spans="1:6" x14ac:dyDescent="0.25">
      <c r="A144" s="122" t="s">
        <v>94</v>
      </c>
      <c r="B144" s="216"/>
      <c r="C144" s="62" t="s">
        <v>99</v>
      </c>
      <c r="D144" s="62"/>
      <c r="E144" s="271">
        <f>B146*F144</f>
        <v>0</v>
      </c>
      <c r="F144" s="268"/>
    </row>
    <row r="145" spans="1:1026" x14ac:dyDescent="0.25">
      <c r="A145" s="122" t="s">
        <v>96</v>
      </c>
      <c r="B145" s="215">
        <f>'IX Charges indirectes'!B40</f>
        <v>0</v>
      </c>
      <c r="C145" s="62" t="s">
        <v>100</v>
      </c>
      <c r="D145" s="62"/>
      <c r="E145" s="271">
        <f>B146*F145</f>
        <v>0</v>
      </c>
      <c r="F145" s="268"/>
    </row>
    <row r="146" spans="1:1026" x14ac:dyDescent="0.25">
      <c r="A146" s="123" t="s">
        <v>73</v>
      </c>
      <c r="B146" s="217">
        <f>SUM(B141:B145)-B144</f>
        <v>0</v>
      </c>
      <c r="C146" s="64" t="s">
        <v>73</v>
      </c>
      <c r="D146" s="110"/>
      <c r="E146" s="217">
        <f>SUM(E141:E145)</f>
        <v>0</v>
      </c>
      <c r="F146" s="268"/>
    </row>
    <row r="147" spans="1:1026" x14ac:dyDescent="0.25">
      <c r="A147" s="64"/>
      <c r="B147" s="220" t="e">
        <f>B146/'VI.2 Temps des personnels'!G101</f>
        <v>#DIV/0!</v>
      </c>
      <c r="C147" s="64"/>
      <c r="D147" s="64"/>
      <c r="E147" s="264"/>
    </row>
    <row r="148" spans="1:1026" s="109" customFormat="1" x14ac:dyDescent="0.25">
      <c r="A148" s="202"/>
      <c r="B148" s="221"/>
      <c r="C148" s="202"/>
      <c r="D148" s="202"/>
      <c r="E148" s="221"/>
      <c r="F148" s="203"/>
      <c r="G148" s="203"/>
      <c r="H148" s="203"/>
      <c r="I148" s="203"/>
      <c r="J148" s="203"/>
      <c r="K148" s="203"/>
      <c r="L148" s="203"/>
      <c r="M148" s="203"/>
      <c r="N148" s="203"/>
      <c r="O148" s="203"/>
      <c r="P148" s="203"/>
      <c r="Q148" s="203"/>
      <c r="R148" s="203"/>
      <c r="S148" s="203"/>
      <c r="T148" s="203"/>
      <c r="U148" s="203"/>
      <c r="V148" s="203"/>
      <c r="W148" s="203"/>
      <c r="X148" s="203"/>
      <c r="Y148" s="203"/>
      <c r="Z148" s="203"/>
      <c r="AA148" s="203"/>
      <c r="AB148" s="203"/>
      <c r="AC148" s="203"/>
      <c r="AD148" s="203"/>
      <c r="AE148" s="203"/>
      <c r="AF148" s="203"/>
      <c r="AG148" s="203"/>
      <c r="AH148" s="203"/>
      <c r="AI148" s="203"/>
      <c r="AJ148" s="203"/>
      <c r="AK148" s="203"/>
      <c r="AL148" s="203"/>
      <c r="AM148" s="203"/>
      <c r="AN148" s="203"/>
      <c r="AO148" s="203"/>
      <c r="AP148" s="203"/>
      <c r="AQ148" s="203"/>
      <c r="AR148" s="203"/>
      <c r="AS148" s="203"/>
      <c r="AT148" s="203"/>
      <c r="AU148" s="203"/>
      <c r="AV148" s="203"/>
      <c r="AW148" s="203"/>
      <c r="AX148" s="203"/>
      <c r="AY148" s="203"/>
      <c r="AZ148" s="203"/>
      <c r="BA148" s="203"/>
      <c r="BB148" s="203"/>
      <c r="BC148" s="203"/>
      <c r="BD148" s="203"/>
      <c r="BE148" s="203"/>
      <c r="BF148" s="203"/>
      <c r="BG148" s="203"/>
      <c r="BH148" s="203"/>
      <c r="BI148" s="203"/>
      <c r="BJ148" s="203"/>
      <c r="BK148" s="203"/>
      <c r="BL148" s="203"/>
      <c r="BM148" s="203"/>
      <c r="BN148" s="203"/>
      <c r="BO148" s="203"/>
      <c r="BP148" s="203"/>
      <c r="BQ148" s="203"/>
      <c r="BR148" s="203"/>
      <c r="BS148" s="203"/>
      <c r="BT148" s="203"/>
      <c r="BU148" s="203"/>
      <c r="BV148" s="203"/>
      <c r="BW148" s="203"/>
      <c r="BX148" s="203"/>
      <c r="BY148" s="203"/>
      <c r="BZ148" s="203"/>
      <c r="CA148" s="203"/>
      <c r="CB148" s="203"/>
      <c r="CC148" s="203"/>
      <c r="CD148" s="203"/>
      <c r="CE148" s="203"/>
      <c r="CF148" s="203"/>
      <c r="CG148" s="203"/>
      <c r="CH148" s="203"/>
      <c r="CI148" s="203"/>
      <c r="CJ148" s="203"/>
      <c r="CK148" s="203"/>
      <c r="CL148" s="203"/>
      <c r="CM148" s="203"/>
      <c r="CN148" s="203"/>
      <c r="CO148" s="203"/>
      <c r="CP148" s="203"/>
      <c r="CQ148" s="203"/>
      <c r="CR148" s="203"/>
      <c r="CS148" s="203"/>
      <c r="CT148" s="203"/>
      <c r="CU148" s="203"/>
      <c r="CV148" s="203"/>
      <c r="CW148" s="203"/>
      <c r="CX148" s="203"/>
      <c r="CY148" s="203"/>
      <c r="CZ148" s="203"/>
      <c r="DA148" s="203"/>
      <c r="DB148" s="203"/>
      <c r="DC148" s="203"/>
      <c r="DD148" s="203"/>
      <c r="DE148" s="203"/>
      <c r="DF148" s="203"/>
      <c r="DG148" s="203"/>
      <c r="DH148" s="203"/>
      <c r="DI148" s="203"/>
      <c r="DJ148" s="203"/>
      <c r="DK148" s="203"/>
      <c r="DL148" s="203"/>
      <c r="DM148" s="203"/>
      <c r="DN148" s="203"/>
      <c r="DO148" s="203"/>
      <c r="DP148" s="203"/>
      <c r="DQ148" s="203"/>
      <c r="DR148" s="203"/>
      <c r="DS148" s="203"/>
      <c r="DT148" s="203"/>
      <c r="DU148" s="203"/>
      <c r="DV148" s="203"/>
      <c r="DW148" s="203"/>
      <c r="DX148" s="203"/>
      <c r="DY148" s="203"/>
      <c r="DZ148" s="203"/>
      <c r="EA148" s="203"/>
      <c r="EB148" s="203"/>
      <c r="EC148" s="203"/>
      <c r="ED148" s="203"/>
      <c r="EE148" s="203"/>
      <c r="EF148" s="203"/>
      <c r="EG148" s="203"/>
      <c r="EH148" s="203"/>
      <c r="EI148" s="203"/>
      <c r="EJ148" s="203"/>
      <c r="EK148" s="203"/>
      <c r="EL148" s="203"/>
      <c r="EM148" s="203"/>
      <c r="EN148" s="203"/>
      <c r="EO148" s="203"/>
      <c r="EP148" s="203"/>
      <c r="EQ148" s="203"/>
      <c r="ER148" s="203"/>
      <c r="ES148" s="203"/>
      <c r="ET148" s="203"/>
      <c r="EU148" s="203"/>
      <c r="EV148" s="203"/>
      <c r="EW148" s="203"/>
      <c r="EX148" s="203"/>
      <c r="EY148" s="203"/>
      <c r="EZ148" s="203"/>
      <c r="FA148" s="203"/>
      <c r="FB148" s="203"/>
      <c r="FC148" s="203"/>
      <c r="FD148" s="203"/>
      <c r="FE148" s="203"/>
      <c r="FF148" s="203"/>
      <c r="FG148" s="203"/>
      <c r="FH148" s="203"/>
      <c r="FI148" s="203"/>
      <c r="FJ148" s="203"/>
      <c r="FK148" s="203"/>
      <c r="FL148" s="203"/>
      <c r="FM148" s="203"/>
      <c r="FN148" s="203"/>
      <c r="FO148" s="203"/>
      <c r="FP148" s="203"/>
      <c r="FQ148" s="203"/>
      <c r="FR148" s="203"/>
      <c r="FS148" s="203"/>
      <c r="FT148" s="203"/>
      <c r="FU148" s="203"/>
      <c r="FV148" s="203"/>
      <c r="FW148" s="203"/>
      <c r="FX148" s="203"/>
      <c r="FY148" s="203"/>
      <c r="FZ148" s="203"/>
      <c r="GA148" s="203"/>
      <c r="GB148" s="203"/>
      <c r="GC148" s="203"/>
      <c r="GD148" s="203"/>
      <c r="GE148" s="203"/>
      <c r="GF148" s="203"/>
      <c r="GG148" s="203"/>
      <c r="GH148" s="203"/>
      <c r="GI148" s="203"/>
      <c r="GJ148" s="203"/>
      <c r="GK148" s="203"/>
      <c r="GL148" s="203"/>
      <c r="GM148" s="203"/>
      <c r="GN148" s="203"/>
      <c r="GO148" s="203"/>
      <c r="GP148" s="203"/>
      <c r="GQ148" s="203"/>
      <c r="GR148" s="203"/>
      <c r="GS148" s="203"/>
      <c r="GT148" s="203"/>
      <c r="GU148" s="203"/>
      <c r="GV148" s="203"/>
      <c r="GW148" s="203"/>
      <c r="GX148" s="203"/>
      <c r="GY148" s="203"/>
      <c r="GZ148" s="203"/>
      <c r="HA148" s="203"/>
      <c r="HB148" s="203"/>
      <c r="HC148" s="203"/>
      <c r="HD148" s="203"/>
      <c r="HE148" s="203"/>
      <c r="HF148" s="203"/>
      <c r="HG148" s="203"/>
      <c r="HH148" s="203"/>
      <c r="HI148" s="203"/>
      <c r="HJ148" s="203"/>
      <c r="HK148" s="203"/>
      <c r="HL148" s="203"/>
      <c r="HM148" s="203"/>
      <c r="HN148" s="203"/>
      <c r="HO148" s="203"/>
      <c r="HP148" s="203"/>
      <c r="HQ148" s="203"/>
      <c r="HR148" s="203"/>
      <c r="HS148" s="203"/>
      <c r="HT148" s="203"/>
      <c r="HU148" s="203"/>
      <c r="HV148" s="203"/>
      <c r="HW148" s="203"/>
      <c r="HX148" s="203"/>
      <c r="HY148" s="203"/>
      <c r="HZ148" s="203"/>
      <c r="IA148" s="203"/>
      <c r="IB148" s="203"/>
      <c r="IC148" s="203"/>
      <c r="ID148" s="203"/>
      <c r="IE148" s="203"/>
      <c r="IF148" s="203"/>
      <c r="IG148" s="203"/>
      <c r="IH148" s="203"/>
      <c r="II148" s="203"/>
      <c r="IJ148" s="203"/>
      <c r="IK148" s="203"/>
      <c r="IL148" s="203"/>
      <c r="IM148" s="203"/>
      <c r="IN148" s="203"/>
      <c r="IO148" s="203"/>
      <c r="IP148" s="203"/>
      <c r="IQ148" s="203"/>
      <c r="IR148" s="203"/>
      <c r="IS148" s="203"/>
      <c r="IT148" s="203"/>
      <c r="IU148" s="203"/>
      <c r="IV148" s="203"/>
      <c r="IW148" s="203"/>
      <c r="IX148" s="203"/>
      <c r="IY148" s="203"/>
      <c r="IZ148" s="203"/>
      <c r="JA148" s="203"/>
      <c r="JB148" s="203"/>
      <c r="JC148" s="203"/>
      <c r="JD148" s="203"/>
      <c r="JE148" s="203"/>
      <c r="JF148" s="203"/>
      <c r="JG148" s="203"/>
      <c r="JH148" s="203"/>
      <c r="JI148" s="203"/>
      <c r="JJ148" s="203"/>
      <c r="JK148" s="203"/>
      <c r="JL148" s="203"/>
      <c r="JM148" s="203"/>
      <c r="JN148" s="203"/>
      <c r="JO148" s="203"/>
      <c r="JP148" s="203"/>
      <c r="JQ148" s="203"/>
      <c r="JR148" s="203"/>
      <c r="JS148" s="203"/>
      <c r="JT148" s="203"/>
      <c r="JU148" s="203"/>
      <c r="JV148" s="203"/>
      <c r="JW148" s="203"/>
      <c r="JX148" s="203"/>
      <c r="JY148" s="203"/>
      <c r="JZ148" s="203"/>
      <c r="KA148" s="203"/>
      <c r="KB148" s="203"/>
      <c r="KC148" s="203"/>
      <c r="KD148" s="203"/>
      <c r="KE148" s="203"/>
      <c r="KF148" s="203"/>
      <c r="KG148" s="203"/>
      <c r="KH148" s="203"/>
      <c r="KI148" s="203"/>
      <c r="KJ148" s="203"/>
      <c r="KK148" s="203"/>
      <c r="KL148" s="203"/>
      <c r="KM148" s="203"/>
      <c r="KN148" s="203"/>
      <c r="KO148" s="203"/>
      <c r="KP148" s="203"/>
      <c r="KQ148" s="203"/>
      <c r="KR148" s="203"/>
      <c r="KS148" s="203"/>
      <c r="KT148" s="203"/>
      <c r="KU148" s="203"/>
      <c r="KV148" s="203"/>
      <c r="KW148" s="203"/>
      <c r="KX148" s="203"/>
      <c r="KY148" s="203"/>
      <c r="KZ148" s="203"/>
      <c r="LA148" s="203"/>
      <c r="LB148" s="203"/>
      <c r="LC148" s="203"/>
      <c r="LD148" s="203"/>
      <c r="LE148" s="203"/>
      <c r="LF148" s="203"/>
      <c r="LG148" s="203"/>
      <c r="LH148" s="203"/>
      <c r="LI148" s="203"/>
      <c r="LJ148" s="203"/>
      <c r="LK148" s="203"/>
      <c r="LL148" s="203"/>
      <c r="LM148" s="203"/>
      <c r="LN148" s="203"/>
      <c r="LO148" s="203"/>
      <c r="LP148" s="203"/>
      <c r="LQ148" s="203"/>
      <c r="LR148" s="203"/>
      <c r="LS148" s="203"/>
      <c r="LT148" s="203"/>
      <c r="LU148" s="203"/>
      <c r="LV148" s="203"/>
      <c r="LW148" s="203"/>
      <c r="LX148" s="203"/>
      <c r="LY148" s="203"/>
      <c r="LZ148" s="203"/>
      <c r="MA148" s="203"/>
      <c r="MB148" s="203"/>
      <c r="MC148" s="203"/>
      <c r="MD148" s="203"/>
      <c r="ME148" s="203"/>
      <c r="MF148" s="203"/>
      <c r="MG148" s="203"/>
      <c r="MH148" s="203"/>
      <c r="MI148" s="203"/>
      <c r="MJ148" s="203"/>
      <c r="MK148" s="203"/>
      <c r="ML148" s="203"/>
      <c r="MM148" s="203"/>
      <c r="MN148" s="203"/>
      <c r="MO148" s="203"/>
      <c r="MP148" s="203"/>
      <c r="MQ148" s="203"/>
      <c r="MR148" s="203"/>
      <c r="MS148" s="203"/>
      <c r="MT148" s="203"/>
      <c r="MU148" s="203"/>
      <c r="MV148" s="203"/>
      <c r="MW148" s="203"/>
      <c r="MX148" s="203"/>
      <c r="MY148" s="203"/>
      <c r="MZ148" s="203"/>
      <c r="NA148" s="203"/>
      <c r="NB148" s="203"/>
      <c r="NC148" s="203"/>
      <c r="ND148" s="203"/>
      <c r="NE148" s="203"/>
      <c r="NF148" s="203"/>
      <c r="NG148" s="203"/>
      <c r="NH148" s="203"/>
      <c r="NI148" s="203"/>
      <c r="NJ148" s="203"/>
      <c r="NK148" s="203"/>
      <c r="NL148" s="203"/>
      <c r="NM148" s="203"/>
      <c r="NN148" s="203"/>
      <c r="NO148" s="203"/>
      <c r="NP148" s="203"/>
      <c r="NQ148" s="203"/>
      <c r="NR148" s="203"/>
      <c r="NS148" s="203"/>
      <c r="NT148" s="203"/>
      <c r="NU148" s="203"/>
      <c r="NV148" s="203"/>
      <c r="NW148" s="203"/>
      <c r="NX148" s="203"/>
      <c r="NY148" s="203"/>
      <c r="NZ148" s="203"/>
      <c r="OA148" s="203"/>
      <c r="OB148" s="203"/>
      <c r="OC148" s="203"/>
      <c r="OD148" s="203"/>
      <c r="OE148" s="203"/>
      <c r="OF148" s="203"/>
      <c r="OG148" s="203"/>
      <c r="OH148" s="203"/>
      <c r="OI148" s="203"/>
      <c r="OJ148" s="203"/>
      <c r="OK148" s="203"/>
      <c r="OL148" s="203"/>
      <c r="OM148" s="203"/>
      <c r="ON148" s="203"/>
      <c r="OO148" s="203"/>
      <c r="OP148" s="203"/>
      <c r="OQ148" s="203"/>
      <c r="OR148" s="203"/>
      <c r="OS148" s="203"/>
      <c r="OT148" s="203"/>
      <c r="OU148" s="203"/>
      <c r="OV148" s="203"/>
      <c r="OW148" s="203"/>
      <c r="OX148" s="203"/>
      <c r="OY148" s="203"/>
      <c r="OZ148" s="203"/>
      <c r="PA148" s="203"/>
      <c r="PB148" s="203"/>
      <c r="PC148" s="203"/>
      <c r="PD148" s="203"/>
      <c r="PE148" s="203"/>
      <c r="PF148" s="203"/>
      <c r="PG148" s="203"/>
      <c r="PH148" s="203"/>
      <c r="PI148" s="203"/>
      <c r="PJ148" s="203"/>
      <c r="PK148" s="203"/>
      <c r="PL148" s="203"/>
      <c r="PM148" s="203"/>
      <c r="PN148" s="203"/>
      <c r="PO148" s="203"/>
      <c r="PP148" s="203"/>
      <c r="PQ148" s="203"/>
      <c r="PR148" s="203"/>
      <c r="PS148" s="203"/>
      <c r="PT148" s="203"/>
      <c r="PU148" s="203"/>
      <c r="PV148" s="203"/>
      <c r="PW148" s="203"/>
      <c r="PX148" s="203"/>
      <c r="PY148" s="203"/>
      <c r="PZ148" s="203"/>
      <c r="QA148" s="203"/>
      <c r="QB148" s="203"/>
      <c r="QC148" s="203"/>
      <c r="QD148" s="203"/>
      <c r="QE148" s="203"/>
      <c r="QF148" s="203"/>
      <c r="QG148" s="203"/>
      <c r="QH148" s="203"/>
      <c r="QI148" s="203"/>
      <c r="QJ148" s="203"/>
      <c r="QK148" s="203"/>
      <c r="QL148" s="203"/>
      <c r="QM148" s="203"/>
      <c r="QN148" s="203"/>
      <c r="QO148" s="203"/>
      <c r="QP148" s="203"/>
      <c r="QQ148" s="203"/>
      <c r="QR148" s="203"/>
      <c r="QS148" s="203"/>
      <c r="QT148" s="203"/>
      <c r="QU148" s="203"/>
      <c r="QV148" s="203"/>
      <c r="QW148" s="203"/>
      <c r="QX148" s="203"/>
      <c r="QY148" s="203"/>
      <c r="QZ148" s="203"/>
      <c r="RA148" s="203"/>
      <c r="RB148" s="203"/>
      <c r="RC148" s="203"/>
      <c r="RD148" s="203"/>
      <c r="RE148" s="203"/>
      <c r="RF148" s="203"/>
      <c r="RG148" s="203"/>
      <c r="RH148" s="203"/>
      <c r="RI148" s="203"/>
      <c r="RJ148" s="203"/>
      <c r="RK148" s="203"/>
      <c r="RL148" s="203"/>
      <c r="RM148" s="203"/>
      <c r="RN148" s="203"/>
      <c r="RO148" s="203"/>
      <c r="RP148" s="203"/>
      <c r="RQ148" s="203"/>
      <c r="RR148" s="203"/>
      <c r="RS148" s="203"/>
      <c r="RT148" s="203"/>
      <c r="RU148" s="203"/>
      <c r="RV148" s="203"/>
      <c r="RW148" s="203"/>
      <c r="RX148" s="203"/>
      <c r="RY148" s="203"/>
      <c r="RZ148" s="203"/>
      <c r="SA148" s="203"/>
      <c r="SB148" s="203"/>
      <c r="SC148" s="203"/>
      <c r="SD148" s="203"/>
      <c r="SE148" s="203"/>
      <c r="SF148" s="203"/>
      <c r="SG148" s="203"/>
      <c r="SH148" s="203"/>
      <c r="SI148" s="203"/>
      <c r="SJ148" s="203"/>
      <c r="SK148" s="203"/>
      <c r="SL148" s="203"/>
      <c r="SM148" s="203"/>
      <c r="SN148" s="203"/>
      <c r="SO148" s="203"/>
      <c r="SP148" s="203"/>
      <c r="SQ148" s="203"/>
      <c r="SR148" s="203"/>
      <c r="SS148" s="203"/>
      <c r="ST148" s="203"/>
      <c r="SU148" s="203"/>
      <c r="SV148" s="203"/>
      <c r="SW148" s="203"/>
      <c r="SX148" s="203"/>
      <c r="SY148" s="203"/>
      <c r="SZ148" s="203"/>
      <c r="TA148" s="203"/>
      <c r="TB148" s="203"/>
      <c r="TC148" s="203"/>
      <c r="TD148" s="203"/>
      <c r="TE148" s="203"/>
      <c r="TF148" s="203"/>
      <c r="TG148" s="203"/>
      <c r="TH148" s="203"/>
      <c r="TI148" s="203"/>
      <c r="TJ148" s="203"/>
      <c r="TK148" s="203"/>
      <c r="TL148" s="203"/>
      <c r="TM148" s="203"/>
      <c r="TN148" s="203"/>
      <c r="TO148" s="203"/>
      <c r="TP148" s="203"/>
      <c r="TQ148" s="203"/>
      <c r="TR148" s="203"/>
      <c r="TS148" s="203"/>
      <c r="TT148" s="203"/>
      <c r="TU148" s="203"/>
      <c r="TV148" s="203"/>
      <c r="TW148" s="203"/>
      <c r="TX148" s="203"/>
      <c r="TY148" s="203"/>
      <c r="TZ148" s="203"/>
      <c r="UA148" s="203"/>
      <c r="UB148" s="203"/>
      <c r="UC148" s="203"/>
      <c r="UD148" s="203"/>
      <c r="UE148" s="203"/>
      <c r="UF148" s="203"/>
      <c r="UG148" s="203"/>
      <c r="UH148" s="203"/>
      <c r="UI148" s="203"/>
      <c r="UJ148" s="203"/>
      <c r="UK148" s="203"/>
      <c r="UL148" s="203"/>
      <c r="UM148" s="203"/>
      <c r="UN148" s="203"/>
      <c r="UO148" s="203"/>
      <c r="UP148" s="203"/>
      <c r="UQ148" s="203"/>
      <c r="UR148" s="203"/>
      <c r="US148" s="203"/>
      <c r="UT148" s="203"/>
      <c r="UU148" s="203"/>
      <c r="UV148" s="203"/>
      <c r="UW148" s="203"/>
      <c r="UX148" s="203"/>
      <c r="UY148" s="203"/>
      <c r="UZ148" s="203"/>
      <c r="VA148" s="203"/>
      <c r="VB148" s="203"/>
      <c r="VC148" s="203"/>
      <c r="VD148" s="203"/>
      <c r="VE148" s="203"/>
      <c r="VF148" s="203"/>
      <c r="VG148" s="203"/>
      <c r="VH148" s="203"/>
      <c r="VI148" s="203"/>
      <c r="VJ148" s="203"/>
      <c r="VK148" s="203"/>
      <c r="VL148" s="203"/>
      <c r="VM148" s="203"/>
      <c r="VN148" s="203"/>
      <c r="VO148" s="203"/>
      <c r="VP148" s="203"/>
      <c r="VQ148" s="203"/>
      <c r="VR148" s="203"/>
      <c r="VS148" s="203"/>
      <c r="VT148" s="203"/>
      <c r="VU148" s="203"/>
      <c r="VV148" s="203"/>
      <c r="VW148" s="203"/>
      <c r="VX148" s="203"/>
      <c r="VY148" s="203"/>
      <c r="VZ148" s="203"/>
      <c r="WA148" s="203"/>
      <c r="WB148" s="203"/>
      <c r="WC148" s="203"/>
      <c r="WD148" s="203"/>
      <c r="WE148" s="203"/>
      <c r="WF148" s="203"/>
      <c r="WG148" s="203"/>
      <c r="WH148" s="203"/>
      <c r="WI148" s="203"/>
      <c r="WJ148" s="203"/>
      <c r="WK148" s="203"/>
      <c r="WL148" s="203"/>
      <c r="WM148" s="203"/>
      <c r="WN148" s="203"/>
      <c r="WO148" s="203"/>
      <c r="WP148" s="203"/>
      <c r="WQ148" s="203"/>
      <c r="WR148" s="203"/>
      <c r="WS148" s="203"/>
      <c r="WT148" s="203"/>
      <c r="WU148" s="203"/>
      <c r="WV148" s="203"/>
      <c r="WW148" s="203"/>
      <c r="WX148" s="203"/>
      <c r="WY148" s="203"/>
      <c r="WZ148" s="203"/>
      <c r="XA148" s="203"/>
      <c r="XB148" s="203"/>
      <c r="XC148" s="203"/>
      <c r="XD148" s="203"/>
      <c r="XE148" s="203"/>
      <c r="XF148" s="203"/>
      <c r="XG148" s="203"/>
      <c r="XH148" s="203"/>
      <c r="XI148" s="203"/>
      <c r="XJ148" s="203"/>
      <c r="XK148" s="203"/>
      <c r="XL148" s="203"/>
      <c r="XM148" s="203"/>
      <c r="XN148" s="203"/>
      <c r="XO148" s="203"/>
      <c r="XP148" s="203"/>
      <c r="XQ148" s="203"/>
      <c r="XR148" s="203"/>
      <c r="XS148" s="203"/>
      <c r="XT148" s="203"/>
      <c r="XU148" s="203"/>
      <c r="XV148" s="203"/>
      <c r="XW148" s="203"/>
      <c r="XX148" s="203"/>
      <c r="XY148" s="203"/>
      <c r="XZ148" s="203"/>
      <c r="YA148" s="203"/>
      <c r="YB148" s="203"/>
      <c r="YC148" s="203"/>
      <c r="YD148" s="203"/>
      <c r="YE148" s="203"/>
      <c r="YF148" s="203"/>
      <c r="YG148" s="203"/>
      <c r="YH148" s="203"/>
      <c r="YI148" s="203"/>
      <c r="YJ148" s="203"/>
      <c r="YK148" s="203"/>
      <c r="YL148" s="203"/>
      <c r="YM148" s="203"/>
      <c r="YN148" s="203"/>
      <c r="YO148" s="203"/>
      <c r="YP148" s="203"/>
      <c r="YQ148" s="203"/>
      <c r="YR148" s="203"/>
      <c r="YS148" s="203"/>
      <c r="YT148" s="203"/>
      <c r="YU148" s="203"/>
      <c r="YV148" s="203"/>
      <c r="YW148" s="203"/>
      <c r="YX148" s="203"/>
      <c r="YY148" s="203"/>
      <c r="YZ148" s="203"/>
      <c r="ZA148" s="203"/>
      <c r="ZB148" s="203"/>
      <c r="ZC148" s="203"/>
      <c r="ZD148" s="203"/>
      <c r="ZE148" s="203"/>
      <c r="ZF148" s="203"/>
      <c r="ZG148" s="203"/>
      <c r="ZH148" s="203"/>
      <c r="ZI148" s="203"/>
      <c r="ZJ148" s="203"/>
      <c r="ZK148" s="203"/>
      <c r="ZL148" s="203"/>
      <c r="ZM148" s="203"/>
      <c r="ZN148" s="203"/>
      <c r="ZO148" s="203"/>
      <c r="ZP148" s="203"/>
      <c r="ZQ148" s="203"/>
      <c r="ZR148" s="203"/>
      <c r="ZS148" s="203"/>
      <c r="ZT148" s="203"/>
      <c r="ZU148" s="203"/>
      <c r="ZV148" s="203"/>
      <c r="ZW148" s="203"/>
      <c r="ZX148" s="203"/>
      <c r="ZY148" s="203"/>
      <c r="ZZ148" s="203"/>
      <c r="AAA148" s="203"/>
      <c r="AAB148" s="203"/>
      <c r="AAC148" s="203"/>
      <c r="AAD148" s="203"/>
      <c r="AAE148" s="203"/>
      <c r="AAF148" s="203"/>
      <c r="AAG148" s="203"/>
      <c r="AAH148" s="203"/>
      <c r="AAI148" s="203"/>
      <c r="AAJ148" s="203"/>
      <c r="AAK148" s="203"/>
      <c r="AAL148" s="203"/>
      <c r="AAM148" s="203"/>
      <c r="AAN148" s="203"/>
      <c r="AAO148" s="203"/>
      <c r="AAP148" s="203"/>
      <c r="AAQ148" s="203"/>
      <c r="AAR148" s="203"/>
      <c r="AAS148" s="203"/>
      <c r="AAT148" s="203"/>
      <c r="AAU148" s="203"/>
      <c r="AAV148" s="203"/>
      <c r="AAW148" s="203"/>
      <c r="AAX148" s="203"/>
      <c r="AAY148" s="203"/>
      <c r="AAZ148" s="203"/>
      <c r="ABA148" s="203"/>
      <c r="ABB148" s="203"/>
      <c r="ABC148" s="203"/>
      <c r="ABD148" s="203"/>
      <c r="ABE148" s="203"/>
      <c r="ABF148" s="203"/>
      <c r="ABG148" s="203"/>
      <c r="ABH148" s="203"/>
      <c r="ABI148" s="203"/>
      <c r="ABJ148" s="203"/>
      <c r="ABK148" s="203"/>
      <c r="ABL148" s="203"/>
      <c r="ABM148" s="203"/>
      <c r="ABN148" s="203"/>
      <c r="ABO148" s="203"/>
      <c r="ABP148" s="203"/>
      <c r="ABQ148" s="203"/>
      <c r="ABR148" s="203"/>
      <c r="ABS148" s="203"/>
      <c r="ABT148" s="203"/>
      <c r="ABU148" s="203"/>
      <c r="ABV148" s="203"/>
      <c r="ABW148" s="203"/>
      <c r="ABX148" s="203"/>
      <c r="ABY148" s="203"/>
      <c r="ABZ148" s="203"/>
      <c r="ACA148" s="203"/>
      <c r="ACB148" s="203"/>
      <c r="ACC148" s="203"/>
      <c r="ACD148" s="203"/>
      <c r="ACE148" s="203"/>
      <c r="ACF148" s="203"/>
      <c r="ACG148" s="203"/>
      <c r="ACH148" s="203"/>
      <c r="ACI148" s="203"/>
      <c r="ACJ148" s="203"/>
      <c r="ACK148" s="203"/>
      <c r="ACL148" s="203"/>
      <c r="ACM148" s="203"/>
      <c r="ACN148" s="203"/>
      <c r="ACO148" s="203"/>
      <c r="ACP148" s="203"/>
      <c r="ACQ148" s="203"/>
      <c r="ACR148" s="203"/>
      <c r="ACS148" s="203"/>
      <c r="ACT148" s="203"/>
      <c r="ACU148" s="203"/>
      <c r="ACV148" s="203"/>
      <c r="ACW148" s="203"/>
      <c r="ACX148" s="203"/>
      <c r="ACY148" s="203"/>
      <c r="ACZ148" s="203"/>
      <c r="ADA148" s="203"/>
      <c r="ADB148" s="203"/>
      <c r="ADC148" s="203"/>
      <c r="ADD148" s="203"/>
      <c r="ADE148" s="203"/>
      <c r="ADF148" s="203"/>
      <c r="ADG148" s="203"/>
      <c r="ADH148" s="203"/>
      <c r="ADI148" s="203"/>
      <c r="ADJ148" s="203"/>
      <c r="ADK148" s="203"/>
      <c r="ADL148" s="203"/>
      <c r="ADM148" s="203"/>
      <c r="ADN148" s="203"/>
      <c r="ADO148" s="203"/>
      <c r="ADP148" s="203"/>
      <c r="ADQ148" s="203"/>
      <c r="ADR148" s="203"/>
      <c r="ADS148" s="203"/>
      <c r="ADT148" s="203"/>
      <c r="ADU148" s="203"/>
      <c r="ADV148" s="203"/>
      <c r="ADW148" s="203"/>
      <c r="ADX148" s="203"/>
      <c r="ADY148" s="203"/>
      <c r="ADZ148" s="203"/>
      <c r="AEA148" s="203"/>
      <c r="AEB148" s="203"/>
      <c r="AEC148" s="203"/>
      <c r="AED148" s="203"/>
      <c r="AEE148" s="203"/>
      <c r="AEF148" s="203"/>
      <c r="AEG148" s="203"/>
      <c r="AEH148" s="203"/>
      <c r="AEI148" s="203"/>
      <c r="AEJ148" s="203"/>
      <c r="AEK148" s="203"/>
      <c r="AEL148" s="203"/>
      <c r="AEM148" s="203"/>
      <c r="AEN148" s="203"/>
      <c r="AEO148" s="203"/>
      <c r="AEP148" s="203"/>
      <c r="AEQ148" s="203"/>
      <c r="AER148" s="203"/>
      <c r="AES148" s="203"/>
      <c r="AET148" s="203"/>
      <c r="AEU148" s="203"/>
      <c r="AEV148" s="203"/>
      <c r="AEW148" s="203"/>
      <c r="AEX148" s="203"/>
      <c r="AEY148" s="203"/>
      <c r="AEZ148" s="203"/>
      <c r="AFA148" s="203"/>
      <c r="AFB148" s="203"/>
      <c r="AFC148" s="203"/>
      <c r="AFD148" s="203"/>
      <c r="AFE148" s="203"/>
      <c r="AFF148" s="203"/>
      <c r="AFG148" s="203"/>
      <c r="AFH148" s="203"/>
      <c r="AFI148" s="203"/>
      <c r="AFJ148" s="203"/>
      <c r="AFK148" s="203"/>
      <c r="AFL148" s="203"/>
      <c r="AFM148" s="203"/>
      <c r="AFN148" s="203"/>
      <c r="AFO148" s="203"/>
      <c r="AFP148" s="203"/>
      <c r="AFQ148" s="203"/>
      <c r="AFR148" s="203"/>
      <c r="AFS148" s="203"/>
      <c r="AFT148" s="203"/>
      <c r="AFU148" s="203"/>
      <c r="AFV148" s="203"/>
      <c r="AFW148" s="203"/>
      <c r="AFX148" s="203"/>
      <c r="AFY148" s="203"/>
      <c r="AFZ148" s="203"/>
      <c r="AGA148" s="203"/>
      <c r="AGB148" s="203"/>
      <c r="AGC148" s="203"/>
      <c r="AGD148" s="203"/>
      <c r="AGE148" s="203"/>
      <c r="AGF148" s="203"/>
      <c r="AGG148" s="203"/>
      <c r="AGH148" s="203"/>
      <c r="AGI148" s="203"/>
      <c r="AGJ148" s="203"/>
      <c r="AGK148" s="203"/>
      <c r="AGL148" s="203"/>
      <c r="AGM148" s="203"/>
      <c r="AGN148" s="203"/>
      <c r="AGO148" s="203"/>
      <c r="AGP148" s="203"/>
      <c r="AGQ148" s="203"/>
      <c r="AGR148" s="203"/>
      <c r="AGS148" s="203"/>
      <c r="AGT148" s="203"/>
      <c r="AGU148" s="203"/>
      <c r="AGV148" s="203"/>
      <c r="AGW148" s="203"/>
      <c r="AGX148" s="203"/>
      <c r="AGY148" s="203"/>
      <c r="AGZ148" s="203"/>
      <c r="AHA148" s="203"/>
      <c r="AHB148" s="203"/>
      <c r="AHC148" s="203"/>
      <c r="AHD148" s="203"/>
      <c r="AHE148" s="203"/>
      <c r="AHF148" s="203"/>
      <c r="AHG148" s="203"/>
      <c r="AHH148" s="203"/>
      <c r="AHI148" s="203"/>
      <c r="AHJ148" s="203"/>
      <c r="AHK148" s="203"/>
      <c r="AHL148" s="203"/>
      <c r="AHM148" s="203"/>
      <c r="AHN148" s="203"/>
      <c r="AHO148" s="203"/>
      <c r="AHP148" s="203"/>
      <c r="AHQ148" s="203"/>
      <c r="AHR148" s="203"/>
      <c r="AHS148" s="203"/>
      <c r="AHT148" s="203"/>
      <c r="AHU148" s="203"/>
      <c r="AHV148" s="203"/>
      <c r="AHW148" s="203"/>
      <c r="AHX148" s="203"/>
      <c r="AHY148" s="203"/>
      <c r="AHZ148" s="203"/>
      <c r="AIA148" s="203"/>
      <c r="AIB148" s="203"/>
      <c r="AIC148" s="203"/>
      <c r="AID148" s="203"/>
      <c r="AIE148" s="203"/>
      <c r="AIF148" s="203"/>
      <c r="AIG148" s="203"/>
      <c r="AIH148" s="203"/>
      <c r="AII148" s="203"/>
      <c r="AIJ148" s="203"/>
      <c r="AIK148" s="203"/>
      <c r="AIL148" s="203"/>
      <c r="AIM148" s="203"/>
      <c r="AIN148" s="203"/>
      <c r="AIO148" s="203"/>
      <c r="AIP148" s="203"/>
      <c r="AIQ148" s="203"/>
      <c r="AIR148" s="203"/>
      <c r="AIS148" s="203"/>
      <c r="AIT148" s="203"/>
      <c r="AIU148" s="203"/>
      <c r="AIV148" s="203"/>
      <c r="AIW148" s="203"/>
      <c r="AIX148" s="203"/>
      <c r="AIY148" s="203"/>
      <c r="AIZ148" s="203"/>
      <c r="AJA148" s="203"/>
      <c r="AJB148" s="203"/>
      <c r="AJC148" s="203"/>
      <c r="AJD148" s="203"/>
      <c r="AJE148" s="203"/>
      <c r="AJF148" s="203"/>
      <c r="AJG148" s="203"/>
      <c r="AJH148" s="203"/>
      <c r="AJI148" s="203"/>
      <c r="AJJ148" s="203"/>
      <c r="AJK148" s="203"/>
      <c r="AJL148" s="203"/>
      <c r="AJM148" s="203"/>
      <c r="AJN148" s="203"/>
      <c r="AJO148" s="203"/>
      <c r="AJP148" s="203"/>
      <c r="AJQ148" s="203"/>
      <c r="AJR148" s="203"/>
      <c r="AJS148" s="203"/>
      <c r="AJT148" s="203"/>
      <c r="AJU148" s="203"/>
      <c r="AJV148" s="203"/>
      <c r="AJW148" s="203"/>
      <c r="AJX148" s="203"/>
      <c r="AJY148" s="203"/>
      <c r="AJZ148" s="203"/>
      <c r="AKA148" s="203"/>
      <c r="AKB148" s="203"/>
      <c r="AKC148" s="203"/>
      <c r="AKD148" s="203"/>
      <c r="AKE148" s="203"/>
      <c r="AKF148" s="203"/>
      <c r="AKG148" s="203"/>
      <c r="AKH148" s="203"/>
      <c r="AKI148" s="203"/>
      <c r="AKJ148" s="203"/>
      <c r="AKK148" s="203"/>
      <c r="AKL148" s="203"/>
      <c r="AKM148" s="203"/>
      <c r="AKN148" s="203"/>
      <c r="AKO148" s="203"/>
      <c r="AKP148" s="203"/>
      <c r="AKQ148" s="203"/>
      <c r="AKR148" s="203"/>
      <c r="AKS148" s="203"/>
      <c r="AKT148" s="203"/>
      <c r="AKU148" s="203"/>
      <c r="AKV148" s="203"/>
      <c r="AKW148" s="203"/>
      <c r="AKX148" s="203"/>
      <c r="AKY148" s="203"/>
      <c r="AKZ148" s="203"/>
      <c r="ALA148" s="203"/>
      <c r="ALB148" s="203"/>
      <c r="ALC148" s="203"/>
      <c r="ALD148" s="203"/>
      <c r="ALE148" s="203"/>
      <c r="ALF148" s="203"/>
      <c r="ALG148" s="203"/>
      <c r="ALH148" s="203"/>
      <c r="ALI148" s="203"/>
      <c r="ALJ148" s="203"/>
      <c r="ALK148" s="203"/>
      <c r="ALL148" s="203"/>
      <c r="ALM148" s="203"/>
      <c r="ALN148" s="203"/>
      <c r="ALO148" s="203"/>
      <c r="ALP148" s="203"/>
      <c r="ALQ148" s="203"/>
      <c r="ALR148" s="203"/>
      <c r="ALS148" s="203"/>
      <c r="ALT148" s="203"/>
      <c r="ALU148" s="203"/>
      <c r="ALV148" s="203"/>
      <c r="ALW148" s="203"/>
      <c r="ALX148" s="203"/>
      <c r="ALY148" s="203"/>
      <c r="ALZ148" s="203"/>
      <c r="AMA148" s="203"/>
      <c r="AMB148" s="203"/>
      <c r="AMC148" s="203"/>
      <c r="AMD148" s="203"/>
      <c r="AME148" s="203"/>
      <c r="AMF148" s="203"/>
      <c r="AMG148" s="203"/>
      <c r="AMH148" s="203"/>
      <c r="AMI148" s="203"/>
      <c r="AMJ148" s="203"/>
      <c r="AMK148" s="203"/>
      <c r="AML148" s="203"/>
    </row>
    <row r="149" spans="1:1026" x14ac:dyDescent="0.25">
      <c r="A149"/>
      <c r="B149" s="207"/>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c r="PI149"/>
      <c r="PJ149"/>
      <c r="PK149"/>
      <c r="PL149"/>
      <c r="PM149"/>
      <c r="PN149"/>
      <c r="PO149"/>
      <c r="PP149"/>
      <c r="PQ149"/>
      <c r="PR149"/>
      <c r="PS149"/>
      <c r="PT149"/>
      <c r="PU149"/>
      <c r="PV149"/>
      <c r="PW149"/>
      <c r="PX149"/>
      <c r="PY149"/>
      <c r="PZ149"/>
      <c r="QA149"/>
      <c r="QB149"/>
      <c r="QC149"/>
      <c r="QD149"/>
      <c r="QE149"/>
      <c r="QF149"/>
      <c r="QG149"/>
      <c r="QH149"/>
      <c r="QI149"/>
      <c r="QJ149"/>
      <c r="QK149"/>
      <c r="QL149"/>
      <c r="QM149"/>
      <c r="QN149"/>
      <c r="QO149"/>
      <c r="QP149"/>
      <c r="QQ149"/>
      <c r="QR149"/>
      <c r="QS149"/>
      <c r="QT149"/>
      <c r="QU149"/>
      <c r="QV149"/>
      <c r="QW149"/>
      <c r="QX149"/>
      <c r="QY149"/>
      <c r="QZ149"/>
      <c r="RA149"/>
      <c r="RB149"/>
      <c r="RC149"/>
      <c r="RD149"/>
      <c r="RE149"/>
      <c r="RF149"/>
      <c r="RG149"/>
      <c r="RH149"/>
      <c r="RI149"/>
      <c r="RJ149"/>
      <c r="RK149"/>
      <c r="RL149"/>
      <c r="RM149"/>
      <c r="RN149"/>
      <c r="RO149"/>
      <c r="RP149"/>
      <c r="RQ149"/>
      <c r="RR149"/>
      <c r="RS149"/>
      <c r="RT149"/>
      <c r="RU149"/>
      <c r="RV149"/>
      <c r="RW149"/>
      <c r="RX149"/>
      <c r="RY149"/>
      <c r="RZ149"/>
      <c r="SA149"/>
      <c r="SB149"/>
      <c r="SC149"/>
      <c r="SD149"/>
      <c r="SE149"/>
      <c r="SF149"/>
      <c r="SG149"/>
      <c r="SH149"/>
      <c r="SI149"/>
      <c r="SJ149"/>
      <c r="SK149"/>
      <c r="SL149"/>
      <c r="SM149"/>
      <c r="SN149"/>
      <c r="SO149"/>
      <c r="SP149"/>
      <c r="SQ149"/>
      <c r="SR149"/>
      <c r="SS149"/>
      <c r="ST149"/>
      <c r="SU149"/>
      <c r="SV149"/>
      <c r="SW149"/>
      <c r="SX149"/>
      <c r="SY149"/>
      <c r="SZ149"/>
      <c r="TA149"/>
      <c r="TB149"/>
      <c r="TC149"/>
      <c r="TD149"/>
      <c r="TE149"/>
      <c r="TF149"/>
      <c r="TG149"/>
      <c r="TH149"/>
      <c r="TI149"/>
      <c r="TJ149"/>
      <c r="TK149"/>
      <c r="TL149"/>
      <c r="TM149"/>
      <c r="TN149"/>
      <c r="TO149"/>
      <c r="TP149"/>
      <c r="TQ149"/>
      <c r="TR149"/>
      <c r="TS149"/>
      <c r="TT149"/>
      <c r="TU149"/>
      <c r="TV149"/>
      <c r="TW149"/>
      <c r="TX149"/>
      <c r="TY149"/>
      <c r="TZ149"/>
      <c r="UA149"/>
      <c r="UB149"/>
      <c r="UC149"/>
      <c r="UD149"/>
      <c r="UE149"/>
      <c r="UF149"/>
      <c r="UG149"/>
      <c r="UH149"/>
      <c r="UI149"/>
      <c r="UJ149"/>
      <c r="UK149"/>
      <c r="UL149"/>
      <c r="UM149"/>
      <c r="UN149"/>
      <c r="UO149"/>
      <c r="UP149"/>
      <c r="UQ149"/>
      <c r="UR149"/>
      <c r="US149"/>
      <c r="UT149"/>
      <c r="UU149"/>
      <c r="UV149"/>
      <c r="UW149"/>
      <c r="UX149"/>
      <c r="UY149"/>
      <c r="UZ149"/>
      <c r="VA149"/>
      <c r="VB149"/>
      <c r="VC149"/>
      <c r="VD149"/>
      <c r="VE149"/>
      <c r="VF149"/>
      <c r="VG149"/>
      <c r="VH149"/>
      <c r="VI149"/>
      <c r="VJ149"/>
      <c r="VK149"/>
      <c r="VL149"/>
      <c r="VM149"/>
      <c r="VN149"/>
      <c r="VO149"/>
      <c r="VP149"/>
      <c r="VQ149"/>
      <c r="VR149"/>
      <c r="VS149"/>
      <c r="VT149"/>
      <c r="VU149"/>
      <c r="VV149"/>
      <c r="VW149"/>
      <c r="VX149"/>
      <c r="VY149"/>
      <c r="VZ149"/>
      <c r="WA149"/>
      <c r="WB149"/>
      <c r="WC149"/>
      <c r="WD149"/>
      <c r="WE149"/>
      <c r="WF149"/>
      <c r="WG149"/>
      <c r="WH149"/>
      <c r="WI149"/>
      <c r="WJ149"/>
      <c r="WK149"/>
      <c r="WL149"/>
      <c r="WM149"/>
      <c r="WN149"/>
      <c r="WO149"/>
      <c r="WP149"/>
      <c r="WQ149"/>
      <c r="WR149"/>
      <c r="WS149"/>
      <c r="WT149"/>
      <c r="WU149"/>
      <c r="WV149"/>
      <c r="WW149"/>
      <c r="WX149"/>
      <c r="WY149"/>
      <c r="WZ149"/>
      <c r="XA149"/>
      <c r="XB149"/>
      <c r="XC149"/>
      <c r="XD149"/>
      <c r="XE149"/>
      <c r="XF149"/>
      <c r="XG149"/>
      <c r="XH149"/>
      <c r="XI149"/>
      <c r="XJ149"/>
      <c r="XK149"/>
      <c r="XL149"/>
      <c r="XM149"/>
      <c r="XN149"/>
      <c r="XO149"/>
      <c r="XP149"/>
      <c r="XQ149"/>
      <c r="XR149"/>
      <c r="XS149"/>
      <c r="XT149"/>
      <c r="XU149"/>
      <c r="XV149"/>
      <c r="XW149"/>
      <c r="XX149"/>
      <c r="XY149"/>
      <c r="XZ149"/>
      <c r="YA149"/>
      <c r="YB149"/>
      <c r="YC149"/>
      <c r="YD149"/>
      <c r="YE149"/>
      <c r="YF149"/>
      <c r="YG149"/>
      <c r="YH149"/>
      <c r="YI149"/>
      <c r="YJ149"/>
      <c r="YK149"/>
      <c r="YL149"/>
      <c r="YM149"/>
      <c r="YN149"/>
      <c r="YO149"/>
      <c r="YP149"/>
      <c r="YQ149"/>
      <c r="YR149"/>
      <c r="YS149"/>
      <c r="YT149"/>
      <c r="YU149"/>
      <c r="YV149"/>
      <c r="YW149"/>
      <c r="YX149"/>
      <c r="YY149"/>
      <c r="YZ149"/>
      <c r="ZA149"/>
      <c r="ZB149"/>
      <c r="ZC149"/>
      <c r="ZD149"/>
      <c r="ZE149"/>
      <c r="ZF149"/>
      <c r="ZG149"/>
      <c r="ZH149"/>
      <c r="ZI149"/>
      <c r="ZJ149"/>
      <c r="ZK149"/>
      <c r="ZL149"/>
      <c r="ZM149"/>
      <c r="ZN149"/>
      <c r="ZO149"/>
      <c r="ZP149"/>
      <c r="ZQ149"/>
      <c r="ZR149"/>
      <c r="ZS149"/>
      <c r="ZT149"/>
      <c r="ZU149"/>
      <c r="ZV149"/>
      <c r="ZW149"/>
      <c r="ZX149"/>
      <c r="ZY149"/>
      <c r="ZZ149"/>
      <c r="AAA149"/>
      <c r="AAB149"/>
      <c r="AAC149"/>
      <c r="AAD149"/>
      <c r="AAE149"/>
      <c r="AAF149"/>
      <c r="AAG149"/>
      <c r="AAH149"/>
      <c r="AAI149"/>
      <c r="AAJ149"/>
      <c r="AAK149"/>
      <c r="AAL149"/>
      <c r="AAM149"/>
      <c r="AAN149"/>
      <c r="AAO149"/>
      <c r="AAP149"/>
      <c r="AAQ149"/>
      <c r="AAR149"/>
      <c r="AAS149"/>
      <c r="AAT149"/>
      <c r="AAU149"/>
      <c r="AAV149"/>
      <c r="AAW149"/>
      <c r="AAX149"/>
      <c r="AAY149"/>
      <c r="AAZ149"/>
      <c r="ABA149"/>
      <c r="ABB149"/>
      <c r="ABC149"/>
      <c r="ABD149"/>
      <c r="ABE149"/>
      <c r="ABF149"/>
      <c r="ABG149"/>
      <c r="ABH149"/>
      <c r="ABI149"/>
      <c r="ABJ149"/>
      <c r="ABK149"/>
      <c r="ABL149"/>
      <c r="ABM149"/>
      <c r="ABN149"/>
      <c r="ABO149"/>
      <c r="ABP149"/>
      <c r="ABQ149"/>
      <c r="ABR149"/>
      <c r="ABS149"/>
      <c r="ABT149"/>
      <c r="ABU149"/>
      <c r="ABV149"/>
      <c r="ABW149"/>
      <c r="ABX149"/>
      <c r="ABY149"/>
      <c r="ABZ149"/>
      <c r="ACA149"/>
      <c r="ACB149"/>
      <c r="ACC149"/>
      <c r="ACD149"/>
      <c r="ACE149"/>
      <c r="ACF149"/>
      <c r="ACG149"/>
      <c r="ACH149"/>
      <c r="ACI149"/>
      <c r="ACJ149"/>
      <c r="ACK149"/>
      <c r="ACL149"/>
      <c r="ACM149"/>
      <c r="ACN149"/>
      <c r="ACO149"/>
      <c r="ACP149"/>
      <c r="ACQ149"/>
      <c r="ACR149"/>
      <c r="ACS149"/>
      <c r="ACT149"/>
      <c r="ACU149"/>
      <c r="ACV149"/>
      <c r="ACW149"/>
      <c r="ACX149"/>
      <c r="ACY149"/>
      <c r="ACZ149"/>
      <c r="ADA149"/>
      <c r="ADB149"/>
      <c r="ADC149"/>
      <c r="ADD149"/>
      <c r="ADE149"/>
      <c r="ADF149"/>
      <c r="ADG149"/>
      <c r="ADH149"/>
      <c r="ADI149"/>
      <c r="ADJ149"/>
      <c r="ADK149"/>
      <c r="ADL149"/>
      <c r="ADM149"/>
      <c r="ADN149"/>
      <c r="ADO149"/>
      <c r="ADP149"/>
      <c r="ADQ149"/>
      <c r="ADR149"/>
      <c r="ADS149"/>
      <c r="ADT149"/>
      <c r="ADU149"/>
      <c r="ADV149"/>
      <c r="ADW149"/>
      <c r="ADX149"/>
      <c r="ADY149"/>
      <c r="ADZ149"/>
      <c r="AEA149"/>
      <c r="AEB149"/>
      <c r="AEC149"/>
      <c r="AED149"/>
      <c r="AEE149"/>
      <c r="AEF149"/>
      <c r="AEG149"/>
      <c r="AEH149"/>
      <c r="AEI149"/>
      <c r="AEJ149"/>
      <c r="AEK149"/>
      <c r="AEL149"/>
      <c r="AEM149"/>
      <c r="AEN149"/>
      <c r="AEO149"/>
      <c r="AEP149"/>
      <c r="AEQ149"/>
      <c r="AER149"/>
      <c r="AES149"/>
      <c r="AET149"/>
      <c r="AEU149"/>
      <c r="AEV149"/>
      <c r="AEW149"/>
      <c r="AEX149"/>
      <c r="AEY149"/>
      <c r="AEZ149"/>
      <c r="AFA149"/>
      <c r="AFB149"/>
      <c r="AFC149"/>
      <c r="AFD149"/>
      <c r="AFE149"/>
      <c r="AFF149"/>
      <c r="AFG149"/>
      <c r="AFH149"/>
      <c r="AFI149"/>
      <c r="AFJ149"/>
      <c r="AFK149"/>
      <c r="AFL149"/>
      <c r="AFM149"/>
      <c r="AFN149"/>
      <c r="AFO149"/>
      <c r="AFP149"/>
      <c r="AFQ149"/>
      <c r="AFR149"/>
      <c r="AFS149"/>
      <c r="AFT149"/>
      <c r="AFU149"/>
      <c r="AFV149"/>
      <c r="AFW149"/>
      <c r="AFX149"/>
      <c r="AFY149"/>
      <c r="AFZ149"/>
      <c r="AGA149"/>
      <c r="AGB149"/>
      <c r="AGC149"/>
      <c r="AGD149"/>
      <c r="AGE149"/>
      <c r="AGF149"/>
      <c r="AGG149"/>
      <c r="AGH149"/>
      <c r="AGI149"/>
      <c r="AGJ149"/>
      <c r="AGK149"/>
      <c r="AGL149"/>
      <c r="AGM149"/>
      <c r="AGN149"/>
      <c r="AGO149"/>
      <c r="AGP149"/>
      <c r="AGQ149"/>
      <c r="AGR149"/>
      <c r="AGS149"/>
      <c r="AGT149"/>
      <c r="AGU149"/>
      <c r="AGV149"/>
      <c r="AGW149"/>
      <c r="AGX149"/>
      <c r="AGY149"/>
      <c r="AGZ149"/>
      <c r="AHA149"/>
      <c r="AHB149"/>
      <c r="AHC149"/>
      <c r="AHD149"/>
      <c r="AHE149"/>
      <c r="AHF149"/>
      <c r="AHG149"/>
      <c r="AHH149"/>
      <c r="AHI149"/>
      <c r="AHJ149"/>
      <c r="AHK149"/>
      <c r="AHL149"/>
      <c r="AHM149"/>
      <c r="AHN149"/>
      <c r="AHO149"/>
      <c r="AHP149"/>
      <c r="AHQ149"/>
      <c r="AHR149"/>
      <c r="AHS149"/>
      <c r="AHT149"/>
      <c r="AHU149"/>
      <c r="AHV149"/>
      <c r="AHW149"/>
      <c r="AHX149"/>
      <c r="AHY149"/>
      <c r="AHZ149"/>
      <c r="AIA149"/>
      <c r="AIB149"/>
      <c r="AIC149"/>
      <c r="AID149"/>
      <c r="AIE149"/>
      <c r="AIF149"/>
      <c r="AIG149"/>
      <c r="AIH149"/>
      <c r="AII149"/>
      <c r="AIJ149"/>
      <c r="AIK149"/>
      <c r="AIL149"/>
      <c r="AIM149"/>
      <c r="AIN149"/>
      <c r="AIO149"/>
      <c r="AIP149"/>
      <c r="AIQ149"/>
      <c r="AIR149"/>
      <c r="AIS149"/>
      <c r="AIT149"/>
      <c r="AIU149"/>
      <c r="AIV149"/>
      <c r="AIW149"/>
      <c r="AIX149"/>
      <c r="AIY149"/>
      <c r="AIZ149"/>
      <c r="AJA149"/>
      <c r="AJB149"/>
      <c r="AJC149"/>
      <c r="AJD149"/>
      <c r="AJE149"/>
      <c r="AJF149"/>
      <c r="AJG149"/>
      <c r="AJH149"/>
      <c r="AJI149"/>
      <c r="AJJ149"/>
      <c r="AJK149"/>
      <c r="AJL149"/>
      <c r="AJM149"/>
      <c r="AJN149"/>
      <c r="AJO149"/>
      <c r="AJP149"/>
      <c r="AJQ149"/>
      <c r="AJR149"/>
      <c r="AJS149"/>
      <c r="AJT149"/>
      <c r="AJU149"/>
      <c r="AJV149"/>
      <c r="AJW149"/>
      <c r="AJX149"/>
      <c r="AJY149"/>
      <c r="AJZ149"/>
      <c r="AKA149"/>
      <c r="AKB149"/>
      <c r="AKC149"/>
      <c r="AKD149"/>
      <c r="AKE149"/>
      <c r="AKF149"/>
      <c r="AKG149"/>
      <c r="AKH149"/>
      <c r="AKI149"/>
      <c r="AKJ149"/>
      <c r="AKK149"/>
      <c r="AKL149"/>
      <c r="AKM149"/>
      <c r="AKN149"/>
      <c r="AKO149"/>
      <c r="AKP149"/>
      <c r="AKQ149"/>
      <c r="AKR149"/>
      <c r="AKS149"/>
      <c r="AKT149"/>
      <c r="AKU149"/>
      <c r="AKV149"/>
      <c r="AKW149"/>
      <c r="AKX149"/>
      <c r="AKY149"/>
      <c r="AKZ149"/>
      <c r="ALA149"/>
      <c r="ALB149"/>
      <c r="ALC149"/>
      <c r="ALD149"/>
      <c r="ALE149"/>
      <c r="ALF149"/>
      <c r="ALG149"/>
      <c r="ALH149"/>
      <c r="ALI149"/>
      <c r="ALJ149"/>
      <c r="ALK149"/>
      <c r="ALL149"/>
      <c r="ALM149"/>
      <c r="ALN149"/>
      <c r="ALO149"/>
      <c r="ALP149"/>
      <c r="ALQ149"/>
      <c r="ALR149"/>
      <c r="ALS149"/>
      <c r="ALT149"/>
      <c r="ALU149"/>
      <c r="ALV149"/>
      <c r="ALW149"/>
      <c r="ALX149"/>
      <c r="ALY149"/>
      <c r="ALZ149"/>
      <c r="AMA149"/>
      <c r="AMB149"/>
      <c r="AMC149"/>
      <c r="AMD149"/>
      <c r="AME149"/>
      <c r="AMF149"/>
      <c r="AMG149"/>
      <c r="AMH149"/>
      <c r="AMI149"/>
      <c r="AMJ149"/>
      <c r="AMK149"/>
    </row>
    <row r="150" spans="1:1026" x14ac:dyDescent="0.25">
      <c r="A150" s="65" t="s">
        <v>106</v>
      </c>
      <c r="B150" s="222">
        <f>B11+B20+B29+B38+B47+B56+B65+B74+B83+B92+B101+B110+B119+B128+B137+B146</f>
        <v>0</v>
      </c>
      <c r="C150" s="65" t="s">
        <v>107</v>
      </c>
      <c r="D150" s="111"/>
      <c r="E150" s="226">
        <f>E11+E20+E29+E38+E47+E56+E65+E74+E83+E92+E101+E110+E119+E128+E137+E146</f>
        <v>0</v>
      </c>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c r="PI150"/>
      <c r="PJ150"/>
      <c r="PK150"/>
      <c r="PL150"/>
      <c r="PM150"/>
      <c r="PN150"/>
      <c r="PO150"/>
      <c r="PP150"/>
      <c r="PQ150"/>
      <c r="PR150"/>
      <c r="PS150"/>
      <c r="PT150"/>
      <c r="PU150"/>
      <c r="PV150"/>
      <c r="PW150"/>
      <c r="PX150"/>
      <c r="PY150"/>
      <c r="PZ150"/>
      <c r="QA150"/>
      <c r="QB150"/>
      <c r="QC150"/>
      <c r="QD150"/>
      <c r="QE150"/>
      <c r="QF150"/>
      <c r="QG150"/>
      <c r="QH150"/>
      <c r="QI150"/>
      <c r="QJ150"/>
      <c r="QK150"/>
      <c r="QL150"/>
      <c r="QM150"/>
      <c r="QN150"/>
      <c r="QO150"/>
      <c r="QP150"/>
      <c r="QQ150"/>
      <c r="QR150"/>
      <c r="QS150"/>
      <c r="QT150"/>
      <c r="QU150"/>
      <c r="QV150"/>
      <c r="QW150"/>
      <c r="QX150"/>
      <c r="QY150"/>
      <c r="QZ150"/>
      <c r="RA150"/>
      <c r="RB150"/>
      <c r="RC150"/>
      <c r="RD150"/>
      <c r="RE150"/>
      <c r="RF150"/>
      <c r="RG150"/>
      <c r="RH150"/>
      <c r="RI150"/>
      <c r="RJ150"/>
      <c r="RK150"/>
      <c r="RL150"/>
      <c r="RM150"/>
      <c r="RN150"/>
      <c r="RO150"/>
      <c r="RP150"/>
      <c r="RQ150"/>
      <c r="RR150"/>
      <c r="RS150"/>
      <c r="RT150"/>
      <c r="RU150"/>
      <c r="RV150"/>
      <c r="RW150"/>
      <c r="RX150"/>
      <c r="RY150"/>
      <c r="RZ150"/>
      <c r="SA150"/>
      <c r="SB150"/>
      <c r="SC150"/>
      <c r="SD150"/>
      <c r="SE150"/>
      <c r="SF150"/>
      <c r="SG150"/>
      <c r="SH150"/>
      <c r="SI150"/>
      <c r="SJ150"/>
      <c r="SK150"/>
      <c r="SL150"/>
      <c r="SM150"/>
      <c r="SN150"/>
      <c r="SO150"/>
      <c r="SP150"/>
      <c r="SQ150"/>
      <c r="SR150"/>
      <c r="SS150"/>
      <c r="ST150"/>
      <c r="SU150"/>
      <c r="SV150"/>
      <c r="SW150"/>
      <c r="SX150"/>
      <c r="SY150"/>
      <c r="SZ150"/>
      <c r="TA150"/>
      <c r="TB150"/>
      <c r="TC150"/>
      <c r="TD150"/>
      <c r="TE150"/>
      <c r="TF150"/>
      <c r="TG150"/>
      <c r="TH150"/>
      <c r="TI150"/>
      <c r="TJ150"/>
      <c r="TK150"/>
      <c r="TL150"/>
      <c r="TM150"/>
      <c r="TN150"/>
      <c r="TO150"/>
      <c r="TP150"/>
      <c r="TQ150"/>
      <c r="TR150"/>
      <c r="TS150"/>
      <c r="TT150"/>
      <c r="TU150"/>
      <c r="TV150"/>
      <c r="TW150"/>
      <c r="TX150"/>
      <c r="TY150"/>
      <c r="TZ150"/>
      <c r="UA150"/>
      <c r="UB150"/>
      <c r="UC150"/>
      <c r="UD150"/>
      <c r="UE150"/>
      <c r="UF150"/>
      <c r="UG150"/>
      <c r="UH150"/>
      <c r="UI150"/>
      <c r="UJ150"/>
      <c r="UK150"/>
      <c r="UL150"/>
      <c r="UM150"/>
      <c r="UN150"/>
      <c r="UO150"/>
      <c r="UP150"/>
      <c r="UQ150"/>
      <c r="UR150"/>
      <c r="US150"/>
      <c r="UT150"/>
      <c r="UU150"/>
      <c r="UV150"/>
      <c r="UW150"/>
      <c r="UX150"/>
      <c r="UY150"/>
      <c r="UZ150"/>
      <c r="VA150"/>
      <c r="VB150"/>
      <c r="VC150"/>
      <c r="VD150"/>
      <c r="VE150"/>
      <c r="VF150"/>
      <c r="VG150"/>
      <c r="VH150"/>
      <c r="VI150"/>
      <c r="VJ150"/>
      <c r="VK150"/>
      <c r="VL150"/>
      <c r="VM150"/>
      <c r="VN150"/>
      <c r="VO150"/>
      <c r="VP150"/>
      <c r="VQ150"/>
      <c r="VR150"/>
      <c r="VS150"/>
      <c r="VT150"/>
      <c r="VU150"/>
      <c r="VV150"/>
      <c r="VW150"/>
      <c r="VX150"/>
      <c r="VY150"/>
      <c r="VZ150"/>
      <c r="WA150"/>
      <c r="WB150"/>
      <c r="WC150"/>
      <c r="WD150"/>
      <c r="WE150"/>
      <c r="WF150"/>
      <c r="WG150"/>
      <c r="WH150"/>
      <c r="WI150"/>
      <c r="WJ150"/>
      <c r="WK150"/>
      <c r="WL150"/>
      <c r="WM150"/>
      <c r="WN150"/>
      <c r="WO150"/>
      <c r="WP150"/>
      <c r="WQ150"/>
      <c r="WR150"/>
      <c r="WS150"/>
      <c r="WT150"/>
      <c r="WU150"/>
      <c r="WV150"/>
      <c r="WW150"/>
      <c r="WX150"/>
      <c r="WY150"/>
      <c r="WZ150"/>
      <c r="XA150"/>
      <c r="XB150"/>
      <c r="XC150"/>
      <c r="XD150"/>
      <c r="XE150"/>
      <c r="XF150"/>
      <c r="XG150"/>
      <c r="XH150"/>
      <c r="XI150"/>
      <c r="XJ150"/>
      <c r="XK150"/>
      <c r="XL150"/>
      <c r="XM150"/>
      <c r="XN150"/>
      <c r="XO150"/>
      <c r="XP150"/>
      <c r="XQ150"/>
      <c r="XR150"/>
      <c r="XS150"/>
      <c r="XT150"/>
      <c r="XU150"/>
      <c r="XV150"/>
      <c r="XW150"/>
      <c r="XX150"/>
      <c r="XY150"/>
      <c r="XZ150"/>
      <c r="YA150"/>
      <c r="YB150"/>
      <c r="YC150"/>
      <c r="YD150"/>
      <c r="YE150"/>
      <c r="YF150"/>
      <c r="YG150"/>
      <c r="YH150"/>
      <c r="YI150"/>
      <c r="YJ150"/>
      <c r="YK150"/>
      <c r="YL150"/>
      <c r="YM150"/>
      <c r="YN150"/>
      <c r="YO150"/>
      <c r="YP150"/>
      <c r="YQ150"/>
      <c r="YR150"/>
      <c r="YS150"/>
      <c r="YT150"/>
      <c r="YU150"/>
      <c r="YV150"/>
      <c r="YW150"/>
      <c r="YX150"/>
      <c r="YY150"/>
      <c r="YZ150"/>
      <c r="ZA150"/>
      <c r="ZB150"/>
      <c r="ZC150"/>
      <c r="ZD150"/>
      <c r="ZE150"/>
      <c r="ZF150"/>
      <c r="ZG150"/>
      <c r="ZH150"/>
      <c r="ZI150"/>
      <c r="ZJ150"/>
      <c r="ZK150"/>
      <c r="ZL150"/>
      <c r="ZM150"/>
      <c r="ZN150"/>
      <c r="ZO150"/>
      <c r="ZP150"/>
      <c r="ZQ150"/>
      <c r="ZR150"/>
      <c r="ZS150"/>
      <c r="ZT150"/>
      <c r="ZU150"/>
      <c r="ZV150"/>
      <c r="ZW150"/>
      <c r="ZX150"/>
      <c r="ZY150"/>
      <c r="ZZ150"/>
      <c r="AAA150"/>
      <c r="AAB150"/>
      <c r="AAC150"/>
      <c r="AAD150"/>
      <c r="AAE150"/>
      <c r="AAF150"/>
      <c r="AAG150"/>
      <c r="AAH150"/>
      <c r="AAI150"/>
      <c r="AAJ150"/>
      <c r="AAK150"/>
      <c r="AAL150"/>
      <c r="AAM150"/>
      <c r="AAN150"/>
      <c r="AAO150"/>
      <c r="AAP150"/>
      <c r="AAQ150"/>
      <c r="AAR150"/>
      <c r="AAS150"/>
      <c r="AAT150"/>
      <c r="AAU150"/>
      <c r="AAV150"/>
      <c r="AAW150"/>
      <c r="AAX150"/>
      <c r="AAY150"/>
      <c r="AAZ150"/>
      <c r="ABA150"/>
      <c r="ABB150"/>
      <c r="ABC150"/>
      <c r="ABD150"/>
      <c r="ABE150"/>
      <c r="ABF150"/>
      <c r="ABG150"/>
      <c r="ABH150"/>
      <c r="ABI150"/>
      <c r="ABJ150"/>
      <c r="ABK150"/>
      <c r="ABL150"/>
      <c r="ABM150"/>
      <c r="ABN150"/>
      <c r="ABO150"/>
      <c r="ABP150"/>
      <c r="ABQ150"/>
      <c r="ABR150"/>
      <c r="ABS150"/>
      <c r="ABT150"/>
      <c r="ABU150"/>
      <c r="ABV150"/>
      <c r="ABW150"/>
      <c r="ABX150"/>
      <c r="ABY150"/>
      <c r="ABZ150"/>
      <c r="ACA150"/>
      <c r="ACB150"/>
      <c r="ACC150"/>
      <c r="ACD150"/>
      <c r="ACE150"/>
      <c r="ACF150"/>
      <c r="ACG150"/>
      <c r="ACH150"/>
      <c r="ACI150"/>
      <c r="ACJ150"/>
      <c r="ACK150"/>
      <c r="ACL150"/>
      <c r="ACM150"/>
      <c r="ACN150"/>
      <c r="ACO150"/>
      <c r="ACP150"/>
      <c r="ACQ150"/>
      <c r="ACR150"/>
      <c r="ACS150"/>
      <c r="ACT150"/>
      <c r="ACU150"/>
      <c r="ACV150"/>
      <c r="ACW150"/>
      <c r="ACX150"/>
      <c r="ACY150"/>
      <c r="ACZ150"/>
      <c r="ADA150"/>
      <c r="ADB150"/>
      <c r="ADC150"/>
      <c r="ADD150"/>
      <c r="ADE150"/>
      <c r="ADF150"/>
      <c r="ADG150"/>
      <c r="ADH150"/>
      <c r="ADI150"/>
      <c r="ADJ150"/>
      <c r="ADK150"/>
      <c r="ADL150"/>
      <c r="ADM150"/>
      <c r="ADN150"/>
      <c r="ADO150"/>
      <c r="ADP150"/>
      <c r="ADQ150"/>
      <c r="ADR150"/>
      <c r="ADS150"/>
      <c r="ADT150"/>
      <c r="ADU150"/>
      <c r="ADV150"/>
      <c r="ADW150"/>
      <c r="ADX150"/>
      <c r="ADY150"/>
      <c r="ADZ150"/>
      <c r="AEA150"/>
      <c r="AEB150"/>
      <c r="AEC150"/>
      <c r="AED150"/>
      <c r="AEE150"/>
      <c r="AEF150"/>
      <c r="AEG150"/>
      <c r="AEH150"/>
      <c r="AEI150"/>
      <c r="AEJ150"/>
      <c r="AEK150"/>
      <c r="AEL150"/>
      <c r="AEM150"/>
      <c r="AEN150"/>
      <c r="AEO150"/>
      <c r="AEP150"/>
      <c r="AEQ150"/>
      <c r="AER150"/>
      <c r="AES150"/>
      <c r="AET150"/>
      <c r="AEU150"/>
      <c r="AEV150"/>
      <c r="AEW150"/>
      <c r="AEX150"/>
      <c r="AEY150"/>
      <c r="AEZ150"/>
      <c r="AFA150"/>
      <c r="AFB150"/>
      <c r="AFC150"/>
      <c r="AFD150"/>
      <c r="AFE150"/>
      <c r="AFF150"/>
      <c r="AFG150"/>
      <c r="AFH150"/>
      <c r="AFI150"/>
      <c r="AFJ150"/>
      <c r="AFK150"/>
      <c r="AFL150"/>
      <c r="AFM150"/>
      <c r="AFN150"/>
      <c r="AFO150"/>
      <c r="AFP150"/>
      <c r="AFQ150"/>
      <c r="AFR150"/>
      <c r="AFS150"/>
      <c r="AFT150"/>
      <c r="AFU150"/>
      <c r="AFV150"/>
      <c r="AFW150"/>
      <c r="AFX150"/>
      <c r="AFY150"/>
      <c r="AFZ150"/>
      <c r="AGA150"/>
      <c r="AGB150"/>
      <c r="AGC150"/>
      <c r="AGD150"/>
      <c r="AGE150"/>
      <c r="AGF150"/>
      <c r="AGG150"/>
      <c r="AGH150"/>
      <c r="AGI150"/>
      <c r="AGJ150"/>
      <c r="AGK150"/>
      <c r="AGL150"/>
      <c r="AGM150"/>
      <c r="AGN150"/>
      <c r="AGO150"/>
      <c r="AGP150"/>
      <c r="AGQ150"/>
      <c r="AGR150"/>
      <c r="AGS150"/>
      <c r="AGT150"/>
      <c r="AGU150"/>
      <c r="AGV150"/>
      <c r="AGW150"/>
      <c r="AGX150"/>
      <c r="AGY150"/>
      <c r="AGZ150"/>
      <c r="AHA150"/>
      <c r="AHB150"/>
      <c r="AHC150"/>
      <c r="AHD150"/>
      <c r="AHE150"/>
      <c r="AHF150"/>
      <c r="AHG150"/>
      <c r="AHH150"/>
      <c r="AHI150"/>
      <c r="AHJ150"/>
      <c r="AHK150"/>
      <c r="AHL150"/>
      <c r="AHM150"/>
      <c r="AHN150"/>
      <c r="AHO150"/>
      <c r="AHP150"/>
      <c r="AHQ150"/>
      <c r="AHR150"/>
      <c r="AHS150"/>
      <c r="AHT150"/>
      <c r="AHU150"/>
      <c r="AHV150"/>
      <c r="AHW150"/>
      <c r="AHX150"/>
      <c r="AHY150"/>
      <c r="AHZ150"/>
      <c r="AIA150"/>
      <c r="AIB150"/>
      <c r="AIC150"/>
      <c r="AID150"/>
      <c r="AIE150"/>
      <c r="AIF150"/>
      <c r="AIG150"/>
      <c r="AIH150"/>
      <c r="AII150"/>
      <c r="AIJ150"/>
      <c r="AIK150"/>
      <c r="AIL150"/>
      <c r="AIM150"/>
      <c r="AIN150"/>
      <c r="AIO150"/>
      <c r="AIP150"/>
      <c r="AIQ150"/>
      <c r="AIR150"/>
      <c r="AIS150"/>
      <c r="AIT150"/>
      <c r="AIU150"/>
      <c r="AIV150"/>
      <c r="AIW150"/>
      <c r="AIX150"/>
      <c r="AIY150"/>
      <c r="AIZ150"/>
      <c r="AJA150"/>
      <c r="AJB150"/>
      <c r="AJC150"/>
      <c r="AJD150"/>
      <c r="AJE150"/>
      <c r="AJF150"/>
      <c r="AJG150"/>
      <c r="AJH150"/>
      <c r="AJI150"/>
      <c r="AJJ150"/>
      <c r="AJK150"/>
      <c r="AJL150"/>
      <c r="AJM150"/>
      <c r="AJN150"/>
      <c r="AJO150"/>
      <c r="AJP150"/>
      <c r="AJQ150"/>
      <c r="AJR150"/>
      <c r="AJS150"/>
      <c r="AJT150"/>
      <c r="AJU150"/>
      <c r="AJV150"/>
      <c r="AJW150"/>
      <c r="AJX150"/>
      <c r="AJY150"/>
      <c r="AJZ150"/>
      <c r="AKA150"/>
      <c r="AKB150"/>
      <c r="AKC150"/>
      <c r="AKD150"/>
      <c r="AKE150"/>
      <c r="AKF150"/>
      <c r="AKG150"/>
      <c r="AKH150"/>
      <c r="AKI150"/>
      <c r="AKJ150"/>
      <c r="AKK150"/>
      <c r="AKL150"/>
      <c r="AKM150"/>
      <c r="AKN150"/>
      <c r="AKO150"/>
      <c r="AKP150"/>
      <c r="AKQ150"/>
      <c r="AKR150"/>
      <c r="AKS150"/>
      <c r="AKT150"/>
      <c r="AKU150"/>
      <c r="AKV150"/>
      <c r="AKW150"/>
      <c r="AKX150"/>
      <c r="AKY150"/>
      <c r="AKZ150"/>
      <c r="ALA150"/>
      <c r="ALB150"/>
      <c r="ALC150"/>
      <c r="ALD150"/>
      <c r="ALE150"/>
      <c r="ALF150"/>
      <c r="ALG150"/>
      <c r="ALH150"/>
      <c r="ALI150"/>
      <c r="ALJ150"/>
      <c r="ALK150"/>
      <c r="ALL150"/>
      <c r="ALM150"/>
      <c r="ALN150"/>
      <c r="ALO150"/>
      <c r="ALP150"/>
      <c r="ALQ150"/>
      <c r="ALR150"/>
      <c r="ALS150"/>
      <c r="ALT150"/>
      <c r="ALU150"/>
      <c r="ALV150"/>
      <c r="ALW150"/>
      <c r="ALX150"/>
      <c r="ALY150"/>
      <c r="ALZ150"/>
      <c r="AMA150"/>
      <c r="AMB150"/>
      <c r="AMC150"/>
      <c r="AMD150"/>
      <c r="AME150"/>
      <c r="AMF150"/>
      <c r="AMG150"/>
      <c r="AMH150"/>
      <c r="AMI150"/>
      <c r="AMJ150"/>
      <c r="AMK150"/>
    </row>
    <row r="151" spans="1:1026" x14ac:dyDescent="0.25">
      <c r="A151" s="66"/>
      <c r="B151" s="223"/>
      <c r="C151"/>
      <c r="D151"/>
      <c r="E151" s="207"/>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c r="PI151"/>
      <c r="PJ151"/>
      <c r="PK151"/>
      <c r="PL151"/>
      <c r="PM151"/>
      <c r="PN151"/>
      <c r="PO151"/>
      <c r="PP151"/>
      <c r="PQ151"/>
      <c r="PR151"/>
      <c r="PS151"/>
      <c r="PT151"/>
      <c r="PU151"/>
      <c r="PV151"/>
      <c r="PW151"/>
      <c r="PX151"/>
      <c r="PY151"/>
      <c r="PZ151"/>
      <c r="QA151"/>
      <c r="QB151"/>
      <c r="QC151"/>
      <c r="QD151"/>
      <c r="QE151"/>
      <c r="QF151"/>
      <c r="QG151"/>
      <c r="QH151"/>
      <c r="QI151"/>
      <c r="QJ151"/>
      <c r="QK151"/>
      <c r="QL151"/>
      <c r="QM151"/>
      <c r="QN151"/>
      <c r="QO151"/>
      <c r="QP151"/>
      <c r="QQ151"/>
      <c r="QR151"/>
      <c r="QS151"/>
      <c r="QT151"/>
      <c r="QU151"/>
      <c r="QV151"/>
      <c r="QW151"/>
      <c r="QX151"/>
      <c r="QY151"/>
      <c r="QZ151"/>
      <c r="RA151"/>
      <c r="RB151"/>
      <c r="RC151"/>
      <c r="RD151"/>
      <c r="RE151"/>
      <c r="RF151"/>
      <c r="RG151"/>
      <c r="RH151"/>
      <c r="RI151"/>
      <c r="RJ151"/>
      <c r="RK151"/>
      <c r="RL151"/>
      <c r="RM151"/>
      <c r="RN151"/>
      <c r="RO151"/>
      <c r="RP151"/>
      <c r="RQ151"/>
      <c r="RR151"/>
      <c r="RS151"/>
      <c r="RT151"/>
      <c r="RU151"/>
      <c r="RV151"/>
      <c r="RW151"/>
      <c r="RX151"/>
      <c r="RY151"/>
      <c r="RZ151"/>
      <c r="SA151"/>
      <c r="SB151"/>
      <c r="SC151"/>
      <c r="SD151"/>
      <c r="SE151"/>
      <c r="SF151"/>
      <c r="SG151"/>
      <c r="SH151"/>
      <c r="SI151"/>
      <c r="SJ151"/>
      <c r="SK151"/>
      <c r="SL151"/>
      <c r="SM151"/>
      <c r="SN151"/>
      <c r="SO151"/>
      <c r="SP151"/>
      <c r="SQ151"/>
      <c r="SR151"/>
      <c r="SS151"/>
      <c r="ST151"/>
      <c r="SU151"/>
      <c r="SV151"/>
      <c r="SW151"/>
      <c r="SX151"/>
      <c r="SY151"/>
      <c r="SZ151"/>
      <c r="TA151"/>
      <c r="TB151"/>
      <c r="TC151"/>
      <c r="TD151"/>
      <c r="TE151"/>
      <c r="TF151"/>
      <c r="TG151"/>
      <c r="TH151"/>
      <c r="TI151"/>
      <c r="TJ151"/>
      <c r="TK151"/>
      <c r="TL151"/>
      <c r="TM151"/>
      <c r="TN151"/>
      <c r="TO151"/>
      <c r="TP151"/>
      <c r="TQ151"/>
      <c r="TR151"/>
      <c r="TS151"/>
      <c r="TT151"/>
      <c r="TU151"/>
      <c r="TV151"/>
      <c r="TW151"/>
      <c r="TX151"/>
      <c r="TY151"/>
      <c r="TZ151"/>
      <c r="UA151"/>
      <c r="UB151"/>
      <c r="UC151"/>
      <c r="UD151"/>
      <c r="UE151"/>
      <c r="UF151"/>
      <c r="UG151"/>
      <c r="UH151"/>
      <c r="UI151"/>
      <c r="UJ151"/>
      <c r="UK151"/>
      <c r="UL151"/>
      <c r="UM151"/>
      <c r="UN151"/>
      <c r="UO151"/>
      <c r="UP151"/>
      <c r="UQ151"/>
      <c r="UR151"/>
      <c r="US151"/>
      <c r="UT151"/>
      <c r="UU151"/>
      <c r="UV151"/>
      <c r="UW151"/>
      <c r="UX151"/>
      <c r="UY151"/>
      <c r="UZ151"/>
      <c r="VA151"/>
      <c r="VB151"/>
      <c r="VC151"/>
      <c r="VD151"/>
      <c r="VE151"/>
      <c r="VF151"/>
      <c r="VG151"/>
      <c r="VH151"/>
      <c r="VI151"/>
      <c r="VJ151"/>
      <c r="VK151"/>
      <c r="VL151"/>
      <c r="VM151"/>
      <c r="VN151"/>
      <c r="VO151"/>
      <c r="VP151"/>
      <c r="VQ151"/>
      <c r="VR151"/>
      <c r="VS151"/>
      <c r="VT151"/>
      <c r="VU151"/>
      <c r="VV151"/>
      <c r="VW151"/>
      <c r="VX151"/>
      <c r="VY151"/>
      <c r="VZ151"/>
      <c r="WA151"/>
      <c r="WB151"/>
      <c r="WC151"/>
      <c r="WD151"/>
      <c r="WE151"/>
      <c r="WF151"/>
      <c r="WG151"/>
      <c r="WH151"/>
      <c r="WI151"/>
      <c r="WJ151"/>
      <c r="WK151"/>
      <c r="WL151"/>
      <c r="WM151"/>
      <c r="WN151"/>
      <c r="WO151"/>
      <c r="WP151"/>
      <c r="WQ151"/>
      <c r="WR151"/>
      <c r="WS151"/>
      <c r="WT151"/>
      <c r="WU151"/>
      <c r="WV151"/>
      <c r="WW151"/>
      <c r="WX151"/>
      <c r="WY151"/>
      <c r="WZ151"/>
      <c r="XA151"/>
      <c r="XB151"/>
      <c r="XC151"/>
      <c r="XD151"/>
      <c r="XE151"/>
      <c r="XF151"/>
      <c r="XG151"/>
      <c r="XH151"/>
      <c r="XI151"/>
      <c r="XJ151"/>
      <c r="XK151"/>
      <c r="XL151"/>
      <c r="XM151"/>
      <c r="XN151"/>
      <c r="XO151"/>
      <c r="XP151"/>
      <c r="XQ151"/>
      <c r="XR151"/>
      <c r="XS151"/>
      <c r="XT151"/>
      <c r="XU151"/>
      <c r="XV151"/>
      <c r="XW151"/>
      <c r="XX151"/>
      <c r="XY151"/>
      <c r="XZ151"/>
      <c r="YA151"/>
      <c r="YB151"/>
      <c r="YC151"/>
      <c r="YD151"/>
      <c r="YE151"/>
      <c r="YF151"/>
      <c r="YG151"/>
      <c r="YH151"/>
      <c r="YI151"/>
      <c r="YJ151"/>
      <c r="YK151"/>
      <c r="YL151"/>
      <c r="YM151"/>
      <c r="YN151"/>
      <c r="YO151"/>
      <c r="YP151"/>
      <c r="YQ151"/>
      <c r="YR151"/>
      <c r="YS151"/>
      <c r="YT151"/>
      <c r="YU151"/>
      <c r="YV151"/>
      <c r="YW151"/>
      <c r="YX151"/>
      <c r="YY151"/>
      <c r="YZ151"/>
      <c r="ZA151"/>
      <c r="ZB151"/>
      <c r="ZC151"/>
      <c r="ZD151"/>
      <c r="ZE151"/>
      <c r="ZF151"/>
      <c r="ZG151"/>
      <c r="ZH151"/>
      <c r="ZI151"/>
      <c r="ZJ151"/>
      <c r="ZK151"/>
      <c r="ZL151"/>
      <c r="ZM151"/>
      <c r="ZN151"/>
      <c r="ZO151"/>
      <c r="ZP151"/>
      <c r="ZQ151"/>
      <c r="ZR151"/>
      <c r="ZS151"/>
      <c r="ZT151"/>
      <c r="ZU151"/>
      <c r="ZV151"/>
      <c r="ZW151"/>
      <c r="ZX151"/>
      <c r="ZY151"/>
      <c r="ZZ151"/>
      <c r="AAA151"/>
      <c r="AAB151"/>
      <c r="AAC151"/>
      <c r="AAD151"/>
      <c r="AAE151"/>
      <c r="AAF151"/>
      <c r="AAG151"/>
      <c r="AAH151"/>
      <c r="AAI151"/>
      <c r="AAJ151"/>
      <c r="AAK151"/>
      <c r="AAL151"/>
      <c r="AAM151"/>
      <c r="AAN151"/>
      <c r="AAO151"/>
      <c r="AAP151"/>
      <c r="AAQ151"/>
      <c r="AAR151"/>
      <c r="AAS151"/>
      <c r="AAT151"/>
      <c r="AAU151"/>
      <c r="AAV151"/>
      <c r="AAW151"/>
      <c r="AAX151"/>
      <c r="AAY151"/>
      <c r="AAZ151"/>
      <c r="ABA151"/>
      <c r="ABB151"/>
      <c r="ABC151"/>
      <c r="ABD151"/>
      <c r="ABE151"/>
      <c r="ABF151"/>
      <c r="ABG151"/>
      <c r="ABH151"/>
      <c r="ABI151"/>
      <c r="ABJ151"/>
      <c r="ABK151"/>
      <c r="ABL151"/>
      <c r="ABM151"/>
      <c r="ABN151"/>
      <c r="ABO151"/>
      <c r="ABP151"/>
      <c r="ABQ151"/>
      <c r="ABR151"/>
      <c r="ABS151"/>
      <c r="ABT151"/>
      <c r="ABU151"/>
      <c r="ABV151"/>
      <c r="ABW151"/>
      <c r="ABX151"/>
      <c r="ABY151"/>
      <c r="ABZ151"/>
      <c r="ACA151"/>
      <c r="ACB151"/>
      <c r="ACC151"/>
      <c r="ACD151"/>
      <c r="ACE151"/>
      <c r="ACF151"/>
      <c r="ACG151"/>
      <c r="ACH151"/>
      <c r="ACI151"/>
      <c r="ACJ151"/>
      <c r="ACK151"/>
      <c r="ACL151"/>
      <c r="ACM151"/>
      <c r="ACN151"/>
      <c r="ACO151"/>
      <c r="ACP151"/>
      <c r="ACQ151"/>
      <c r="ACR151"/>
      <c r="ACS151"/>
      <c r="ACT151"/>
      <c r="ACU151"/>
      <c r="ACV151"/>
      <c r="ACW151"/>
      <c r="ACX151"/>
      <c r="ACY151"/>
      <c r="ACZ151"/>
      <c r="ADA151"/>
      <c r="ADB151"/>
      <c r="ADC151"/>
      <c r="ADD151"/>
      <c r="ADE151"/>
      <c r="ADF151"/>
      <c r="ADG151"/>
      <c r="ADH151"/>
      <c r="ADI151"/>
      <c r="ADJ151"/>
      <c r="ADK151"/>
      <c r="ADL151"/>
      <c r="ADM151"/>
      <c r="ADN151"/>
      <c r="ADO151"/>
      <c r="ADP151"/>
      <c r="ADQ151"/>
      <c r="ADR151"/>
      <c r="ADS151"/>
      <c r="ADT151"/>
      <c r="ADU151"/>
      <c r="ADV151"/>
      <c r="ADW151"/>
      <c r="ADX151"/>
      <c r="ADY151"/>
      <c r="ADZ151"/>
      <c r="AEA151"/>
      <c r="AEB151"/>
      <c r="AEC151"/>
      <c r="AED151"/>
      <c r="AEE151"/>
      <c r="AEF151"/>
      <c r="AEG151"/>
      <c r="AEH151"/>
      <c r="AEI151"/>
      <c r="AEJ151"/>
      <c r="AEK151"/>
      <c r="AEL151"/>
      <c r="AEM151"/>
      <c r="AEN151"/>
      <c r="AEO151"/>
      <c r="AEP151"/>
      <c r="AEQ151"/>
      <c r="AER151"/>
      <c r="AES151"/>
      <c r="AET151"/>
      <c r="AEU151"/>
      <c r="AEV151"/>
      <c r="AEW151"/>
      <c r="AEX151"/>
      <c r="AEY151"/>
      <c r="AEZ151"/>
      <c r="AFA151"/>
      <c r="AFB151"/>
      <c r="AFC151"/>
      <c r="AFD151"/>
      <c r="AFE151"/>
      <c r="AFF151"/>
      <c r="AFG151"/>
      <c r="AFH151"/>
      <c r="AFI151"/>
      <c r="AFJ151"/>
      <c r="AFK151"/>
      <c r="AFL151"/>
      <c r="AFM151"/>
      <c r="AFN151"/>
      <c r="AFO151"/>
      <c r="AFP151"/>
      <c r="AFQ151"/>
      <c r="AFR151"/>
      <c r="AFS151"/>
      <c r="AFT151"/>
      <c r="AFU151"/>
      <c r="AFV151"/>
      <c r="AFW151"/>
      <c r="AFX151"/>
      <c r="AFY151"/>
      <c r="AFZ151"/>
      <c r="AGA151"/>
      <c r="AGB151"/>
      <c r="AGC151"/>
      <c r="AGD151"/>
      <c r="AGE151"/>
      <c r="AGF151"/>
      <c r="AGG151"/>
      <c r="AGH151"/>
      <c r="AGI151"/>
      <c r="AGJ151"/>
      <c r="AGK151"/>
      <c r="AGL151"/>
      <c r="AGM151"/>
      <c r="AGN151"/>
      <c r="AGO151"/>
      <c r="AGP151"/>
      <c r="AGQ151"/>
      <c r="AGR151"/>
      <c r="AGS151"/>
      <c r="AGT151"/>
      <c r="AGU151"/>
      <c r="AGV151"/>
      <c r="AGW151"/>
      <c r="AGX151"/>
      <c r="AGY151"/>
      <c r="AGZ151"/>
      <c r="AHA151"/>
      <c r="AHB151"/>
      <c r="AHC151"/>
      <c r="AHD151"/>
      <c r="AHE151"/>
      <c r="AHF151"/>
      <c r="AHG151"/>
      <c r="AHH151"/>
      <c r="AHI151"/>
      <c r="AHJ151"/>
      <c r="AHK151"/>
      <c r="AHL151"/>
      <c r="AHM151"/>
      <c r="AHN151"/>
      <c r="AHO151"/>
      <c r="AHP151"/>
      <c r="AHQ151"/>
      <c r="AHR151"/>
      <c r="AHS151"/>
      <c r="AHT151"/>
      <c r="AHU151"/>
      <c r="AHV151"/>
      <c r="AHW151"/>
      <c r="AHX151"/>
      <c r="AHY151"/>
      <c r="AHZ151"/>
      <c r="AIA151"/>
      <c r="AIB151"/>
      <c r="AIC151"/>
      <c r="AID151"/>
      <c r="AIE151"/>
      <c r="AIF151"/>
      <c r="AIG151"/>
      <c r="AIH151"/>
      <c r="AII151"/>
      <c r="AIJ151"/>
      <c r="AIK151"/>
      <c r="AIL151"/>
      <c r="AIM151"/>
      <c r="AIN151"/>
      <c r="AIO151"/>
      <c r="AIP151"/>
      <c r="AIQ151"/>
      <c r="AIR151"/>
      <c r="AIS151"/>
      <c r="AIT151"/>
      <c r="AIU151"/>
      <c r="AIV151"/>
      <c r="AIW151"/>
      <c r="AIX151"/>
      <c r="AIY151"/>
      <c r="AIZ151"/>
      <c r="AJA151"/>
      <c r="AJB151"/>
      <c r="AJC151"/>
      <c r="AJD151"/>
      <c r="AJE151"/>
      <c r="AJF151"/>
      <c r="AJG151"/>
      <c r="AJH151"/>
      <c r="AJI151"/>
      <c r="AJJ151"/>
      <c r="AJK151"/>
      <c r="AJL151"/>
      <c r="AJM151"/>
      <c r="AJN151"/>
      <c r="AJO151"/>
      <c r="AJP151"/>
      <c r="AJQ151"/>
      <c r="AJR151"/>
      <c r="AJS151"/>
      <c r="AJT151"/>
      <c r="AJU151"/>
      <c r="AJV151"/>
      <c r="AJW151"/>
      <c r="AJX151"/>
      <c r="AJY151"/>
      <c r="AJZ151"/>
      <c r="AKA151"/>
      <c r="AKB151"/>
      <c r="AKC151"/>
      <c r="AKD151"/>
      <c r="AKE151"/>
      <c r="AKF151"/>
      <c r="AKG151"/>
      <c r="AKH151"/>
      <c r="AKI151"/>
      <c r="AKJ151"/>
      <c r="AKK151"/>
      <c r="AKL151"/>
      <c r="AKM151"/>
      <c r="AKN151"/>
      <c r="AKO151"/>
      <c r="AKP151"/>
      <c r="AKQ151"/>
      <c r="AKR151"/>
      <c r="AKS151"/>
      <c r="AKT151"/>
      <c r="AKU151"/>
      <c r="AKV151"/>
      <c r="AKW151"/>
      <c r="AKX151"/>
      <c r="AKY151"/>
      <c r="AKZ151"/>
      <c r="ALA151"/>
      <c r="ALB151"/>
      <c r="ALC151"/>
      <c r="ALD151"/>
      <c r="ALE151"/>
      <c r="ALF151"/>
      <c r="ALG151"/>
      <c r="ALH151"/>
      <c r="ALI151"/>
      <c r="ALJ151"/>
      <c r="ALK151"/>
      <c r="ALL151"/>
      <c r="ALM151"/>
      <c r="ALN151"/>
      <c r="ALO151"/>
      <c r="ALP151"/>
      <c r="ALQ151"/>
      <c r="ALR151"/>
      <c r="ALS151"/>
      <c r="ALT151"/>
      <c r="ALU151"/>
      <c r="ALV151"/>
      <c r="ALW151"/>
      <c r="ALX151"/>
      <c r="ALY151"/>
      <c r="ALZ151"/>
      <c r="AMA151"/>
      <c r="AMB151"/>
      <c r="AMC151"/>
      <c r="AMD151"/>
      <c r="AME151"/>
      <c r="AMF151"/>
      <c r="AMG151"/>
      <c r="AMH151"/>
      <c r="AMI151"/>
      <c r="AMJ151"/>
      <c r="AMK151"/>
    </row>
    <row r="152" spans="1:1026" x14ac:dyDescent="0.25">
      <c r="A152" s="66" t="s">
        <v>139</v>
      </c>
      <c r="B152" s="223"/>
      <c r="C152"/>
      <c r="D152"/>
      <c r="E152" s="207"/>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c r="PI152"/>
      <c r="PJ152"/>
      <c r="PK152"/>
      <c r="PL152"/>
      <c r="PM152"/>
      <c r="PN152"/>
      <c r="PO152"/>
      <c r="PP152"/>
      <c r="PQ152"/>
      <c r="PR152"/>
      <c r="PS152"/>
      <c r="PT152"/>
      <c r="PU152"/>
      <c r="PV152"/>
      <c r="PW152"/>
      <c r="PX152"/>
      <c r="PY152"/>
      <c r="PZ152"/>
      <c r="QA152"/>
      <c r="QB152"/>
      <c r="QC152"/>
      <c r="QD152"/>
      <c r="QE152"/>
      <c r="QF152"/>
      <c r="QG152"/>
      <c r="QH152"/>
      <c r="QI152"/>
      <c r="QJ152"/>
      <c r="QK152"/>
      <c r="QL152"/>
      <c r="QM152"/>
      <c r="QN152"/>
      <c r="QO152"/>
      <c r="QP152"/>
      <c r="QQ152"/>
      <c r="QR152"/>
      <c r="QS152"/>
      <c r="QT152"/>
      <c r="QU152"/>
      <c r="QV152"/>
      <c r="QW152"/>
      <c r="QX152"/>
      <c r="QY152"/>
      <c r="QZ152"/>
      <c r="RA152"/>
      <c r="RB152"/>
      <c r="RC152"/>
      <c r="RD152"/>
      <c r="RE152"/>
      <c r="RF152"/>
      <c r="RG152"/>
      <c r="RH152"/>
      <c r="RI152"/>
      <c r="RJ152"/>
      <c r="RK152"/>
      <c r="RL152"/>
      <c r="RM152"/>
      <c r="RN152"/>
      <c r="RO152"/>
      <c r="RP152"/>
      <c r="RQ152"/>
      <c r="RR152"/>
      <c r="RS152"/>
      <c r="RT152"/>
      <c r="RU152"/>
      <c r="RV152"/>
      <c r="RW152"/>
      <c r="RX152"/>
      <c r="RY152"/>
      <c r="RZ152"/>
      <c r="SA152"/>
      <c r="SB152"/>
      <c r="SC152"/>
      <c r="SD152"/>
      <c r="SE152"/>
      <c r="SF152"/>
      <c r="SG152"/>
      <c r="SH152"/>
      <c r="SI152"/>
      <c r="SJ152"/>
      <c r="SK152"/>
      <c r="SL152"/>
      <c r="SM152"/>
      <c r="SN152"/>
      <c r="SO152"/>
      <c r="SP152"/>
      <c r="SQ152"/>
      <c r="SR152"/>
      <c r="SS152"/>
      <c r="ST152"/>
      <c r="SU152"/>
      <c r="SV152"/>
      <c r="SW152"/>
      <c r="SX152"/>
      <c r="SY152"/>
      <c r="SZ152"/>
      <c r="TA152"/>
      <c r="TB152"/>
      <c r="TC152"/>
      <c r="TD152"/>
      <c r="TE152"/>
      <c r="TF152"/>
      <c r="TG152"/>
      <c r="TH152"/>
      <c r="TI152"/>
      <c r="TJ152"/>
      <c r="TK152"/>
      <c r="TL152"/>
      <c r="TM152"/>
      <c r="TN152"/>
      <c r="TO152"/>
      <c r="TP152"/>
      <c r="TQ152"/>
      <c r="TR152"/>
      <c r="TS152"/>
      <c r="TT152"/>
      <c r="TU152"/>
      <c r="TV152"/>
      <c r="TW152"/>
      <c r="TX152"/>
      <c r="TY152"/>
      <c r="TZ152"/>
      <c r="UA152"/>
      <c r="UB152"/>
      <c r="UC152"/>
      <c r="UD152"/>
      <c r="UE152"/>
      <c r="UF152"/>
      <c r="UG152"/>
      <c r="UH152"/>
      <c r="UI152"/>
      <c r="UJ152"/>
      <c r="UK152"/>
      <c r="UL152"/>
      <c r="UM152"/>
      <c r="UN152"/>
      <c r="UO152"/>
      <c r="UP152"/>
      <c r="UQ152"/>
      <c r="UR152"/>
      <c r="US152"/>
      <c r="UT152"/>
      <c r="UU152"/>
      <c r="UV152"/>
      <c r="UW152"/>
      <c r="UX152"/>
      <c r="UY152"/>
      <c r="UZ152"/>
      <c r="VA152"/>
      <c r="VB152"/>
      <c r="VC152"/>
      <c r="VD152"/>
      <c r="VE152"/>
      <c r="VF152"/>
      <c r="VG152"/>
      <c r="VH152"/>
      <c r="VI152"/>
      <c r="VJ152"/>
      <c r="VK152"/>
      <c r="VL152"/>
      <c r="VM152"/>
      <c r="VN152"/>
      <c r="VO152"/>
      <c r="VP152"/>
      <c r="VQ152"/>
      <c r="VR152"/>
      <c r="VS152"/>
      <c r="VT152"/>
      <c r="VU152"/>
      <c r="VV152"/>
      <c r="VW152"/>
      <c r="VX152"/>
      <c r="VY152"/>
      <c r="VZ152"/>
      <c r="WA152"/>
      <c r="WB152"/>
      <c r="WC152"/>
      <c r="WD152"/>
      <c r="WE152"/>
      <c r="WF152"/>
      <c r="WG152"/>
      <c r="WH152"/>
      <c r="WI152"/>
      <c r="WJ152"/>
      <c r="WK152"/>
      <c r="WL152"/>
      <c r="WM152"/>
      <c r="WN152"/>
      <c r="WO152"/>
      <c r="WP152"/>
      <c r="WQ152"/>
      <c r="WR152"/>
      <c r="WS152"/>
      <c r="WT152"/>
      <c r="WU152"/>
      <c r="WV152"/>
      <c r="WW152"/>
      <c r="WX152"/>
      <c r="WY152"/>
      <c r="WZ152"/>
      <c r="XA152"/>
      <c r="XB152"/>
      <c r="XC152"/>
      <c r="XD152"/>
      <c r="XE152"/>
      <c r="XF152"/>
      <c r="XG152"/>
      <c r="XH152"/>
      <c r="XI152"/>
      <c r="XJ152"/>
      <c r="XK152"/>
      <c r="XL152"/>
      <c r="XM152"/>
      <c r="XN152"/>
      <c r="XO152"/>
      <c r="XP152"/>
      <c r="XQ152"/>
      <c r="XR152"/>
      <c r="XS152"/>
      <c r="XT152"/>
      <c r="XU152"/>
      <c r="XV152"/>
      <c r="XW152"/>
      <c r="XX152"/>
      <c r="XY152"/>
      <c r="XZ152"/>
      <c r="YA152"/>
      <c r="YB152"/>
      <c r="YC152"/>
      <c r="YD152"/>
      <c r="YE152"/>
      <c r="YF152"/>
      <c r="YG152"/>
      <c r="YH152"/>
      <c r="YI152"/>
      <c r="YJ152"/>
      <c r="YK152"/>
      <c r="YL152"/>
      <c r="YM152"/>
      <c r="YN152"/>
      <c r="YO152"/>
      <c r="YP152"/>
      <c r="YQ152"/>
      <c r="YR152"/>
      <c r="YS152"/>
      <c r="YT152"/>
      <c r="YU152"/>
      <c r="YV152"/>
      <c r="YW152"/>
      <c r="YX152"/>
      <c r="YY152"/>
      <c r="YZ152"/>
      <c r="ZA152"/>
      <c r="ZB152"/>
      <c r="ZC152"/>
      <c r="ZD152"/>
      <c r="ZE152"/>
      <c r="ZF152"/>
      <c r="ZG152"/>
      <c r="ZH152"/>
      <c r="ZI152"/>
      <c r="ZJ152"/>
      <c r="ZK152"/>
      <c r="ZL152"/>
      <c r="ZM152"/>
      <c r="ZN152"/>
      <c r="ZO152"/>
      <c r="ZP152"/>
      <c r="ZQ152"/>
      <c r="ZR152"/>
      <c r="ZS152"/>
      <c r="ZT152"/>
      <c r="ZU152"/>
      <c r="ZV152"/>
      <c r="ZW152"/>
      <c r="ZX152"/>
      <c r="ZY152"/>
      <c r="ZZ152"/>
      <c r="AAA152"/>
      <c r="AAB152"/>
      <c r="AAC152"/>
      <c r="AAD152"/>
      <c r="AAE152"/>
      <c r="AAF152"/>
      <c r="AAG152"/>
      <c r="AAH152"/>
      <c r="AAI152"/>
      <c r="AAJ152"/>
      <c r="AAK152"/>
      <c r="AAL152"/>
      <c r="AAM152"/>
      <c r="AAN152"/>
      <c r="AAO152"/>
      <c r="AAP152"/>
      <c r="AAQ152"/>
      <c r="AAR152"/>
      <c r="AAS152"/>
      <c r="AAT152"/>
      <c r="AAU152"/>
      <c r="AAV152"/>
      <c r="AAW152"/>
      <c r="AAX152"/>
      <c r="AAY152"/>
      <c r="AAZ152"/>
      <c r="ABA152"/>
      <c r="ABB152"/>
      <c r="ABC152"/>
      <c r="ABD152"/>
      <c r="ABE152"/>
      <c r="ABF152"/>
      <c r="ABG152"/>
      <c r="ABH152"/>
      <c r="ABI152"/>
      <c r="ABJ152"/>
      <c r="ABK152"/>
      <c r="ABL152"/>
      <c r="ABM152"/>
      <c r="ABN152"/>
      <c r="ABO152"/>
      <c r="ABP152"/>
      <c r="ABQ152"/>
      <c r="ABR152"/>
      <c r="ABS152"/>
      <c r="ABT152"/>
      <c r="ABU152"/>
      <c r="ABV152"/>
      <c r="ABW152"/>
      <c r="ABX152"/>
      <c r="ABY152"/>
      <c r="ABZ152"/>
      <c r="ACA152"/>
      <c r="ACB152"/>
      <c r="ACC152"/>
      <c r="ACD152"/>
      <c r="ACE152"/>
      <c r="ACF152"/>
      <c r="ACG152"/>
      <c r="ACH152"/>
      <c r="ACI152"/>
      <c r="ACJ152"/>
      <c r="ACK152"/>
      <c r="ACL152"/>
      <c r="ACM152"/>
      <c r="ACN152"/>
      <c r="ACO152"/>
      <c r="ACP152"/>
      <c r="ACQ152"/>
      <c r="ACR152"/>
      <c r="ACS152"/>
      <c r="ACT152"/>
      <c r="ACU152"/>
      <c r="ACV152"/>
      <c r="ACW152"/>
      <c r="ACX152"/>
      <c r="ACY152"/>
      <c r="ACZ152"/>
      <c r="ADA152"/>
      <c r="ADB152"/>
      <c r="ADC152"/>
      <c r="ADD152"/>
      <c r="ADE152"/>
      <c r="ADF152"/>
      <c r="ADG152"/>
      <c r="ADH152"/>
      <c r="ADI152"/>
      <c r="ADJ152"/>
      <c r="ADK152"/>
      <c r="ADL152"/>
      <c r="ADM152"/>
      <c r="ADN152"/>
      <c r="ADO152"/>
      <c r="ADP152"/>
      <c r="ADQ152"/>
      <c r="ADR152"/>
      <c r="ADS152"/>
      <c r="ADT152"/>
      <c r="ADU152"/>
      <c r="ADV152"/>
      <c r="ADW152"/>
      <c r="ADX152"/>
      <c r="ADY152"/>
      <c r="ADZ152"/>
      <c r="AEA152"/>
      <c r="AEB152"/>
      <c r="AEC152"/>
      <c r="AED152"/>
      <c r="AEE152"/>
      <c r="AEF152"/>
      <c r="AEG152"/>
      <c r="AEH152"/>
      <c r="AEI152"/>
      <c r="AEJ152"/>
      <c r="AEK152"/>
      <c r="AEL152"/>
      <c r="AEM152"/>
      <c r="AEN152"/>
      <c r="AEO152"/>
      <c r="AEP152"/>
      <c r="AEQ152"/>
      <c r="AER152"/>
      <c r="AES152"/>
      <c r="AET152"/>
      <c r="AEU152"/>
      <c r="AEV152"/>
      <c r="AEW152"/>
      <c r="AEX152"/>
      <c r="AEY152"/>
      <c r="AEZ152"/>
      <c r="AFA152"/>
      <c r="AFB152"/>
      <c r="AFC152"/>
      <c r="AFD152"/>
      <c r="AFE152"/>
      <c r="AFF152"/>
      <c r="AFG152"/>
      <c r="AFH152"/>
      <c r="AFI152"/>
      <c r="AFJ152"/>
      <c r="AFK152"/>
      <c r="AFL152"/>
      <c r="AFM152"/>
      <c r="AFN152"/>
      <c r="AFO152"/>
      <c r="AFP152"/>
      <c r="AFQ152"/>
      <c r="AFR152"/>
      <c r="AFS152"/>
      <c r="AFT152"/>
      <c r="AFU152"/>
      <c r="AFV152"/>
      <c r="AFW152"/>
      <c r="AFX152"/>
      <c r="AFY152"/>
      <c r="AFZ152"/>
      <c r="AGA152"/>
      <c r="AGB152"/>
      <c r="AGC152"/>
      <c r="AGD152"/>
      <c r="AGE152"/>
      <c r="AGF152"/>
      <c r="AGG152"/>
      <c r="AGH152"/>
      <c r="AGI152"/>
      <c r="AGJ152"/>
      <c r="AGK152"/>
      <c r="AGL152"/>
      <c r="AGM152"/>
      <c r="AGN152"/>
      <c r="AGO152"/>
      <c r="AGP152"/>
      <c r="AGQ152"/>
      <c r="AGR152"/>
      <c r="AGS152"/>
      <c r="AGT152"/>
      <c r="AGU152"/>
      <c r="AGV152"/>
      <c r="AGW152"/>
      <c r="AGX152"/>
      <c r="AGY152"/>
      <c r="AGZ152"/>
      <c r="AHA152"/>
      <c r="AHB152"/>
      <c r="AHC152"/>
      <c r="AHD152"/>
      <c r="AHE152"/>
      <c r="AHF152"/>
      <c r="AHG152"/>
      <c r="AHH152"/>
      <c r="AHI152"/>
      <c r="AHJ152"/>
      <c r="AHK152"/>
      <c r="AHL152"/>
      <c r="AHM152"/>
      <c r="AHN152"/>
      <c r="AHO152"/>
      <c r="AHP152"/>
      <c r="AHQ152"/>
      <c r="AHR152"/>
      <c r="AHS152"/>
      <c r="AHT152"/>
      <c r="AHU152"/>
      <c r="AHV152"/>
      <c r="AHW152"/>
      <c r="AHX152"/>
      <c r="AHY152"/>
      <c r="AHZ152"/>
      <c r="AIA152"/>
      <c r="AIB152"/>
      <c r="AIC152"/>
      <c r="AID152"/>
      <c r="AIE152"/>
      <c r="AIF152"/>
      <c r="AIG152"/>
      <c r="AIH152"/>
      <c r="AII152"/>
      <c r="AIJ152"/>
      <c r="AIK152"/>
      <c r="AIL152"/>
      <c r="AIM152"/>
      <c r="AIN152"/>
      <c r="AIO152"/>
      <c r="AIP152"/>
      <c r="AIQ152"/>
      <c r="AIR152"/>
      <c r="AIS152"/>
      <c r="AIT152"/>
      <c r="AIU152"/>
      <c r="AIV152"/>
      <c r="AIW152"/>
      <c r="AIX152"/>
      <c r="AIY152"/>
      <c r="AIZ152"/>
      <c r="AJA152"/>
      <c r="AJB152"/>
      <c r="AJC152"/>
      <c r="AJD152"/>
      <c r="AJE152"/>
      <c r="AJF152"/>
      <c r="AJG152"/>
      <c r="AJH152"/>
      <c r="AJI152"/>
      <c r="AJJ152"/>
      <c r="AJK152"/>
      <c r="AJL152"/>
      <c r="AJM152"/>
      <c r="AJN152"/>
      <c r="AJO152"/>
      <c r="AJP152"/>
      <c r="AJQ152"/>
      <c r="AJR152"/>
      <c r="AJS152"/>
      <c r="AJT152"/>
      <c r="AJU152"/>
      <c r="AJV152"/>
      <c r="AJW152"/>
      <c r="AJX152"/>
      <c r="AJY152"/>
      <c r="AJZ152"/>
      <c r="AKA152"/>
      <c r="AKB152"/>
      <c r="AKC152"/>
      <c r="AKD152"/>
      <c r="AKE152"/>
      <c r="AKF152"/>
      <c r="AKG152"/>
      <c r="AKH152"/>
      <c r="AKI152"/>
      <c r="AKJ152"/>
      <c r="AKK152"/>
      <c r="AKL152"/>
      <c r="AKM152"/>
      <c r="AKN152"/>
      <c r="AKO152"/>
      <c r="AKP152"/>
      <c r="AKQ152"/>
      <c r="AKR152"/>
      <c r="AKS152"/>
      <c r="AKT152"/>
      <c r="AKU152"/>
      <c r="AKV152"/>
      <c r="AKW152"/>
      <c r="AKX152"/>
      <c r="AKY152"/>
      <c r="AKZ152"/>
      <c r="ALA152"/>
      <c r="ALB152"/>
      <c r="ALC152"/>
      <c r="ALD152"/>
      <c r="ALE152"/>
      <c r="ALF152"/>
      <c r="ALG152"/>
      <c r="ALH152"/>
      <c r="ALI152"/>
      <c r="ALJ152"/>
      <c r="ALK152"/>
      <c r="ALL152"/>
      <c r="ALM152"/>
      <c r="ALN152"/>
      <c r="ALO152"/>
      <c r="ALP152"/>
      <c r="ALQ152"/>
      <c r="ALR152"/>
      <c r="ALS152"/>
      <c r="ALT152"/>
      <c r="ALU152"/>
      <c r="ALV152"/>
      <c r="ALW152"/>
      <c r="ALX152"/>
      <c r="ALY152"/>
      <c r="ALZ152"/>
      <c r="AMA152"/>
      <c r="AMB152"/>
      <c r="AMC152"/>
      <c r="AMD152"/>
      <c r="AME152"/>
      <c r="AMF152"/>
      <c r="AMG152"/>
      <c r="AMH152"/>
      <c r="AMI152"/>
      <c r="AMJ152"/>
      <c r="AMK152"/>
    </row>
    <row r="153" spans="1:1026" x14ac:dyDescent="0.25">
      <c r="A153" s="66" t="s">
        <v>140</v>
      </c>
      <c r="B153" s="223"/>
      <c r="C153"/>
      <c r="D153"/>
      <c r="E153" s="207"/>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c r="PI153"/>
      <c r="PJ153"/>
      <c r="PK153"/>
      <c r="PL153"/>
      <c r="PM153"/>
      <c r="PN153"/>
      <c r="PO153"/>
      <c r="PP153"/>
      <c r="PQ153"/>
      <c r="PR153"/>
      <c r="PS153"/>
      <c r="PT153"/>
      <c r="PU153"/>
      <c r="PV153"/>
      <c r="PW153"/>
      <c r="PX153"/>
      <c r="PY153"/>
      <c r="PZ153"/>
      <c r="QA153"/>
      <c r="QB153"/>
      <c r="QC153"/>
      <c r="QD153"/>
      <c r="QE153"/>
      <c r="QF153"/>
      <c r="QG153"/>
      <c r="QH153"/>
      <c r="QI153"/>
      <c r="QJ153"/>
      <c r="QK153"/>
      <c r="QL153"/>
      <c r="QM153"/>
      <c r="QN153"/>
      <c r="QO153"/>
      <c r="QP153"/>
      <c r="QQ153"/>
      <c r="QR153"/>
      <c r="QS153"/>
      <c r="QT153"/>
      <c r="QU153"/>
      <c r="QV153"/>
      <c r="QW153"/>
      <c r="QX153"/>
      <c r="QY153"/>
      <c r="QZ153"/>
      <c r="RA153"/>
      <c r="RB153"/>
      <c r="RC153"/>
      <c r="RD153"/>
      <c r="RE153"/>
      <c r="RF153"/>
      <c r="RG153"/>
      <c r="RH153"/>
      <c r="RI153"/>
      <c r="RJ153"/>
      <c r="RK153"/>
      <c r="RL153"/>
      <c r="RM153"/>
      <c r="RN153"/>
      <c r="RO153"/>
      <c r="RP153"/>
      <c r="RQ153"/>
      <c r="RR153"/>
      <c r="RS153"/>
      <c r="RT153"/>
      <c r="RU153"/>
      <c r="RV153"/>
      <c r="RW153"/>
      <c r="RX153"/>
      <c r="RY153"/>
      <c r="RZ153"/>
      <c r="SA153"/>
      <c r="SB153"/>
      <c r="SC153"/>
      <c r="SD153"/>
      <c r="SE153"/>
      <c r="SF153"/>
      <c r="SG153"/>
      <c r="SH153"/>
      <c r="SI153"/>
      <c r="SJ153"/>
      <c r="SK153"/>
      <c r="SL153"/>
      <c r="SM153"/>
      <c r="SN153"/>
      <c r="SO153"/>
      <c r="SP153"/>
      <c r="SQ153"/>
      <c r="SR153"/>
      <c r="SS153"/>
      <c r="ST153"/>
      <c r="SU153"/>
      <c r="SV153"/>
      <c r="SW153"/>
      <c r="SX153"/>
      <c r="SY153"/>
      <c r="SZ153"/>
      <c r="TA153"/>
      <c r="TB153"/>
      <c r="TC153"/>
      <c r="TD153"/>
      <c r="TE153"/>
      <c r="TF153"/>
      <c r="TG153"/>
      <c r="TH153"/>
      <c r="TI153"/>
      <c r="TJ153"/>
      <c r="TK153"/>
      <c r="TL153"/>
      <c r="TM153"/>
      <c r="TN153"/>
      <c r="TO153"/>
      <c r="TP153"/>
      <c r="TQ153"/>
      <c r="TR153"/>
      <c r="TS153"/>
      <c r="TT153"/>
      <c r="TU153"/>
      <c r="TV153"/>
      <c r="TW153"/>
      <c r="TX153"/>
      <c r="TY153"/>
      <c r="TZ153"/>
      <c r="UA153"/>
      <c r="UB153"/>
      <c r="UC153"/>
      <c r="UD153"/>
      <c r="UE153"/>
      <c r="UF153"/>
      <c r="UG153"/>
      <c r="UH153"/>
      <c r="UI153"/>
      <c r="UJ153"/>
      <c r="UK153"/>
      <c r="UL153"/>
      <c r="UM153"/>
      <c r="UN153"/>
      <c r="UO153"/>
      <c r="UP153"/>
      <c r="UQ153"/>
      <c r="UR153"/>
      <c r="US153"/>
      <c r="UT153"/>
      <c r="UU153"/>
      <c r="UV153"/>
      <c r="UW153"/>
      <c r="UX153"/>
      <c r="UY153"/>
      <c r="UZ153"/>
      <c r="VA153"/>
      <c r="VB153"/>
      <c r="VC153"/>
      <c r="VD153"/>
      <c r="VE153"/>
      <c r="VF153"/>
      <c r="VG153"/>
      <c r="VH153"/>
      <c r="VI153"/>
      <c r="VJ153"/>
      <c r="VK153"/>
      <c r="VL153"/>
      <c r="VM153"/>
      <c r="VN153"/>
      <c r="VO153"/>
      <c r="VP153"/>
      <c r="VQ153"/>
      <c r="VR153"/>
      <c r="VS153"/>
      <c r="VT153"/>
      <c r="VU153"/>
      <c r="VV153"/>
      <c r="VW153"/>
      <c r="VX153"/>
      <c r="VY153"/>
      <c r="VZ153"/>
      <c r="WA153"/>
      <c r="WB153"/>
      <c r="WC153"/>
      <c r="WD153"/>
      <c r="WE153"/>
      <c r="WF153"/>
      <c r="WG153"/>
      <c r="WH153"/>
      <c r="WI153"/>
      <c r="WJ153"/>
      <c r="WK153"/>
      <c r="WL153"/>
      <c r="WM153"/>
      <c r="WN153"/>
      <c r="WO153"/>
      <c r="WP153"/>
      <c r="WQ153"/>
      <c r="WR153"/>
      <c r="WS153"/>
      <c r="WT153"/>
      <c r="WU153"/>
      <c r="WV153"/>
      <c r="WW153"/>
      <c r="WX153"/>
      <c r="WY153"/>
      <c r="WZ153"/>
      <c r="XA153"/>
      <c r="XB153"/>
      <c r="XC153"/>
      <c r="XD153"/>
      <c r="XE153"/>
      <c r="XF153"/>
      <c r="XG153"/>
      <c r="XH153"/>
      <c r="XI153"/>
      <c r="XJ153"/>
      <c r="XK153"/>
      <c r="XL153"/>
      <c r="XM153"/>
      <c r="XN153"/>
      <c r="XO153"/>
      <c r="XP153"/>
      <c r="XQ153"/>
      <c r="XR153"/>
      <c r="XS153"/>
      <c r="XT153"/>
      <c r="XU153"/>
      <c r="XV153"/>
      <c r="XW153"/>
      <c r="XX153"/>
      <c r="XY153"/>
      <c r="XZ153"/>
      <c r="YA153"/>
      <c r="YB153"/>
      <c r="YC153"/>
      <c r="YD153"/>
      <c r="YE153"/>
      <c r="YF153"/>
      <c r="YG153"/>
      <c r="YH153"/>
      <c r="YI153"/>
      <c r="YJ153"/>
      <c r="YK153"/>
      <c r="YL153"/>
      <c r="YM153"/>
      <c r="YN153"/>
      <c r="YO153"/>
      <c r="YP153"/>
      <c r="YQ153"/>
      <c r="YR153"/>
      <c r="YS153"/>
      <c r="YT153"/>
      <c r="YU153"/>
      <c r="YV153"/>
      <c r="YW153"/>
      <c r="YX153"/>
      <c r="YY153"/>
      <c r="YZ153"/>
      <c r="ZA153"/>
      <c r="ZB153"/>
      <c r="ZC153"/>
      <c r="ZD153"/>
      <c r="ZE153"/>
      <c r="ZF153"/>
      <c r="ZG153"/>
      <c r="ZH153"/>
      <c r="ZI153"/>
      <c r="ZJ153"/>
      <c r="ZK153"/>
      <c r="ZL153"/>
      <c r="ZM153"/>
      <c r="ZN153"/>
      <c r="ZO153"/>
      <c r="ZP153"/>
      <c r="ZQ153"/>
      <c r="ZR153"/>
      <c r="ZS153"/>
      <c r="ZT153"/>
      <c r="ZU153"/>
      <c r="ZV153"/>
      <c r="ZW153"/>
      <c r="ZX153"/>
      <c r="ZY153"/>
      <c r="ZZ153"/>
      <c r="AAA153"/>
      <c r="AAB153"/>
      <c r="AAC153"/>
      <c r="AAD153"/>
      <c r="AAE153"/>
      <c r="AAF153"/>
      <c r="AAG153"/>
      <c r="AAH153"/>
      <c r="AAI153"/>
      <c r="AAJ153"/>
      <c r="AAK153"/>
      <c r="AAL153"/>
      <c r="AAM153"/>
      <c r="AAN153"/>
      <c r="AAO153"/>
      <c r="AAP153"/>
      <c r="AAQ153"/>
      <c r="AAR153"/>
      <c r="AAS153"/>
      <c r="AAT153"/>
      <c r="AAU153"/>
      <c r="AAV153"/>
      <c r="AAW153"/>
      <c r="AAX153"/>
      <c r="AAY153"/>
      <c r="AAZ153"/>
      <c r="ABA153"/>
      <c r="ABB153"/>
      <c r="ABC153"/>
      <c r="ABD153"/>
      <c r="ABE153"/>
      <c r="ABF153"/>
      <c r="ABG153"/>
      <c r="ABH153"/>
      <c r="ABI153"/>
      <c r="ABJ153"/>
      <c r="ABK153"/>
      <c r="ABL153"/>
      <c r="ABM153"/>
      <c r="ABN153"/>
      <c r="ABO153"/>
      <c r="ABP153"/>
      <c r="ABQ153"/>
      <c r="ABR153"/>
      <c r="ABS153"/>
      <c r="ABT153"/>
      <c r="ABU153"/>
      <c r="ABV153"/>
      <c r="ABW153"/>
      <c r="ABX153"/>
      <c r="ABY153"/>
      <c r="ABZ153"/>
      <c r="ACA153"/>
      <c r="ACB153"/>
      <c r="ACC153"/>
      <c r="ACD153"/>
      <c r="ACE153"/>
      <c r="ACF153"/>
      <c r="ACG153"/>
      <c r="ACH153"/>
      <c r="ACI153"/>
      <c r="ACJ153"/>
      <c r="ACK153"/>
      <c r="ACL153"/>
      <c r="ACM153"/>
      <c r="ACN153"/>
      <c r="ACO153"/>
      <c r="ACP153"/>
      <c r="ACQ153"/>
      <c r="ACR153"/>
      <c r="ACS153"/>
      <c r="ACT153"/>
      <c r="ACU153"/>
      <c r="ACV153"/>
      <c r="ACW153"/>
      <c r="ACX153"/>
      <c r="ACY153"/>
      <c r="ACZ153"/>
      <c r="ADA153"/>
      <c r="ADB153"/>
      <c r="ADC153"/>
      <c r="ADD153"/>
      <c r="ADE153"/>
      <c r="ADF153"/>
      <c r="ADG153"/>
      <c r="ADH153"/>
      <c r="ADI153"/>
      <c r="ADJ153"/>
      <c r="ADK153"/>
      <c r="ADL153"/>
      <c r="ADM153"/>
      <c r="ADN153"/>
      <c r="ADO153"/>
      <c r="ADP153"/>
      <c r="ADQ153"/>
      <c r="ADR153"/>
      <c r="ADS153"/>
      <c r="ADT153"/>
      <c r="ADU153"/>
      <c r="ADV153"/>
      <c r="ADW153"/>
      <c r="ADX153"/>
      <c r="ADY153"/>
      <c r="ADZ153"/>
      <c r="AEA153"/>
      <c r="AEB153"/>
      <c r="AEC153"/>
      <c r="AED153"/>
      <c r="AEE153"/>
      <c r="AEF153"/>
      <c r="AEG153"/>
      <c r="AEH153"/>
      <c r="AEI153"/>
      <c r="AEJ153"/>
      <c r="AEK153"/>
      <c r="AEL153"/>
      <c r="AEM153"/>
      <c r="AEN153"/>
      <c r="AEO153"/>
      <c r="AEP153"/>
      <c r="AEQ153"/>
      <c r="AER153"/>
      <c r="AES153"/>
      <c r="AET153"/>
      <c r="AEU153"/>
      <c r="AEV153"/>
      <c r="AEW153"/>
      <c r="AEX153"/>
      <c r="AEY153"/>
      <c r="AEZ153"/>
      <c r="AFA153"/>
      <c r="AFB153"/>
      <c r="AFC153"/>
      <c r="AFD153"/>
      <c r="AFE153"/>
      <c r="AFF153"/>
      <c r="AFG153"/>
      <c r="AFH153"/>
      <c r="AFI153"/>
      <c r="AFJ153"/>
      <c r="AFK153"/>
      <c r="AFL153"/>
      <c r="AFM153"/>
      <c r="AFN153"/>
      <c r="AFO153"/>
      <c r="AFP153"/>
      <c r="AFQ153"/>
      <c r="AFR153"/>
      <c r="AFS153"/>
      <c r="AFT153"/>
      <c r="AFU153"/>
      <c r="AFV153"/>
      <c r="AFW153"/>
      <c r="AFX153"/>
      <c r="AFY153"/>
      <c r="AFZ153"/>
      <c r="AGA153"/>
      <c r="AGB153"/>
      <c r="AGC153"/>
      <c r="AGD153"/>
      <c r="AGE153"/>
      <c r="AGF153"/>
      <c r="AGG153"/>
      <c r="AGH153"/>
      <c r="AGI153"/>
      <c r="AGJ153"/>
      <c r="AGK153"/>
      <c r="AGL153"/>
      <c r="AGM153"/>
      <c r="AGN153"/>
      <c r="AGO153"/>
      <c r="AGP153"/>
      <c r="AGQ153"/>
      <c r="AGR153"/>
      <c r="AGS153"/>
      <c r="AGT153"/>
      <c r="AGU153"/>
      <c r="AGV153"/>
      <c r="AGW153"/>
      <c r="AGX153"/>
      <c r="AGY153"/>
      <c r="AGZ153"/>
      <c r="AHA153"/>
      <c r="AHB153"/>
      <c r="AHC153"/>
      <c r="AHD153"/>
      <c r="AHE153"/>
      <c r="AHF153"/>
      <c r="AHG153"/>
      <c r="AHH153"/>
      <c r="AHI153"/>
      <c r="AHJ153"/>
      <c r="AHK153"/>
      <c r="AHL153"/>
      <c r="AHM153"/>
      <c r="AHN153"/>
      <c r="AHO153"/>
      <c r="AHP153"/>
      <c r="AHQ153"/>
      <c r="AHR153"/>
      <c r="AHS153"/>
      <c r="AHT153"/>
      <c r="AHU153"/>
      <c r="AHV153"/>
      <c r="AHW153"/>
      <c r="AHX153"/>
      <c r="AHY153"/>
      <c r="AHZ153"/>
      <c r="AIA153"/>
      <c r="AIB153"/>
      <c r="AIC153"/>
      <c r="AID153"/>
      <c r="AIE153"/>
      <c r="AIF153"/>
      <c r="AIG153"/>
      <c r="AIH153"/>
      <c r="AII153"/>
      <c r="AIJ153"/>
      <c r="AIK153"/>
      <c r="AIL153"/>
      <c r="AIM153"/>
      <c r="AIN153"/>
      <c r="AIO153"/>
      <c r="AIP153"/>
      <c r="AIQ153"/>
      <c r="AIR153"/>
      <c r="AIS153"/>
      <c r="AIT153"/>
      <c r="AIU153"/>
      <c r="AIV153"/>
      <c r="AIW153"/>
      <c r="AIX153"/>
      <c r="AIY153"/>
      <c r="AIZ153"/>
      <c r="AJA153"/>
      <c r="AJB153"/>
      <c r="AJC153"/>
      <c r="AJD153"/>
      <c r="AJE153"/>
      <c r="AJF153"/>
      <c r="AJG153"/>
      <c r="AJH153"/>
      <c r="AJI153"/>
      <c r="AJJ153"/>
      <c r="AJK153"/>
      <c r="AJL153"/>
      <c r="AJM153"/>
      <c r="AJN153"/>
      <c r="AJO153"/>
      <c r="AJP153"/>
      <c r="AJQ153"/>
      <c r="AJR153"/>
      <c r="AJS153"/>
      <c r="AJT153"/>
      <c r="AJU153"/>
      <c r="AJV153"/>
      <c r="AJW153"/>
      <c r="AJX153"/>
      <c r="AJY153"/>
      <c r="AJZ153"/>
      <c r="AKA153"/>
      <c r="AKB153"/>
      <c r="AKC153"/>
      <c r="AKD153"/>
      <c r="AKE153"/>
      <c r="AKF153"/>
      <c r="AKG153"/>
      <c r="AKH153"/>
      <c r="AKI153"/>
      <c r="AKJ153"/>
      <c r="AKK153"/>
      <c r="AKL153"/>
      <c r="AKM153"/>
      <c r="AKN153"/>
      <c r="AKO153"/>
      <c r="AKP153"/>
      <c r="AKQ153"/>
      <c r="AKR153"/>
      <c r="AKS153"/>
      <c r="AKT153"/>
      <c r="AKU153"/>
      <c r="AKV153"/>
      <c r="AKW153"/>
      <c r="AKX153"/>
      <c r="AKY153"/>
      <c r="AKZ153"/>
      <c r="ALA153"/>
      <c r="ALB153"/>
      <c r="ALC153"/>
      <c r="ALD153"/>
      <c r="ALE153"/>
      <c r="ALF153"/>
      <c r="ALG153"/>
      <c r="ALH153"/>
      <c r="ALI153"/>
      <c r="ALJ153"/>
      <c r="ALK153"/>
      <c r="ALL153"/>
      <c r="ALM153"/>
      <c r="ALN153"/>
      <c r="ALO153"/>
      <c r="ALP153"/>
      <c r="ALQ153"/>
      <c r="ALR153"/>
      <c r="ALS153"/>
      <c r="ALT153"/>
      <c r="ALU153"/>
      <c r="ALV153"/>
      <c r="ALW153"/>
      <c r="ALX153"/>
      <c r="ALY153"/>
      <c r="ALZ153"/>
      <c r="AMA153"/>
      <c r="AMB153"/>
      <c r="AMC153"/>
      <c r="AMD153"/>
      <c r="AME153"/>
      <c r="AMF153"/>
      <c r="AMG153"/>
      <c r="AMH153"/>
      <c r="AMI153"/>
      <c r="AMJ153"/>
      <c r="AMK153"/>
    </row>
    <row r="154" spans="1:1026" x14ac:dyDescent="0.25">
      <c r="A154" s="66"/>
      <c r="B154" s="223"/>
      <c r="C154"/>
      <c r="D154"/>
      <c r="E154" s="207"/>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c r="MA154"/>
      <c r="MB154"/>
      <c r="MC154"/>
      <c r="MD154"/>
      <c r="ME154"/>
      <c r="MF154"/>
      <c r="MG154"/>
      <c r="MH154"/>
      <c r="MI154"/>
      <c r="MJ154"/>
      <c r="MK154"/>
      <c r="ML154"/>
      <c r="MM154"/>
      <c r="MN154"/>
      <c r="MO154"/>
      <c r="MP154"/>
      <c r="MQ154"/>
      <c r="MR154"/>
      <c r="MS154"/>
      <c r="MT154"/>
      <c r="MU154"/>
      <c r="MV154"/>
      <c r="MW154"/>
      <c r="MX154"/>
      <c r="MY154"/>
      <c r="MZ154"/>
      <c r="NA154"/>
      <c r="NB154"/>
      <c r="NC154"/>
      <c r="ND154"/>
      <c r="NE154"/>
      <c r="NF154"/>
      <c r="NG154"/>
      <c r="NH154"/>
      <c r="NI154"/>
      <c r="NJ154"/>
      <c r="NK154"/>
      <c r="NL154"/>
      <c r="NM154"/>
      <c r="NN154"/>
      <c r="NO154"/>
      <c r="NP154"/>
      <c r="NQ154"/>
      <c r="NR154"/>
      <c r="NS154"/>
      <c r="NT154"/>
      <c r="NU154"/>
      <c r="NV154"/>
      <c r="NW154"/>
      <c r="NX154"/>
      <c r="NY154"/>
      <c r="NZ154"/>
      <c r="OA154"/>
      <c r="OB154"/>
      <c r="OC154"/>
      <c r="OD154"/>
      <c r="OE154"/>
      <c r="OF154"/>
      <c r="OG154"/>
      <c r="OH154"/>
      <c r="OI154"/>
      <c r="OJ154"/>
      <c r="OK154"/>
      <c r="OL154"/>
      <c r="OM154"/>
      <c r="ON154"/>
      <c r="OO154"/>
      <c r="OP154"/>
      <c r="OQ154"/>
      <c r="OR154"/>
      <c r="OS154"/>
      <c r="OT154"/>
      <c r="OU154"/>
      <c r="OV154"/>
      <c r="OW154"/>
      <c r="OX154"/>
      <c r="OY154"/>
      <c r="OZ154"/>
      <c r="PA154"/>
      <c r="PB154"/>
      <c r="PC154"/>
      <c r="PD154"/>
      <c r="PE154"/>
      <c r="PF154"/>
      <c r="PG154"/>
      <c r="PH154"/>
      <c r="PI154"/>
      <c r="PJ154"/>
      <c r="PK154"/>
      <c r="PL154"/>
      <c r="PM154"/>
      <c r="PN154"/>
      <c r="PO154"/>
      <c r="PP154"/>
      <c r="PQ154"/>
      <c r="PR154"/>
      <c r="PS154"/>
      <c r="PT154"/>
      <c r="PU154"/>
      <c r="PV154"/>
      <c r="PW154"/>
      <c r="PX154"/>
      <c r="PY154"/>
      <c r="PZ154"/>
      <c r="QA154"/>
      <c r="QB154"/>
      <c r="QC154"/>
      <c r="QD154"/>
      <c r="QE154"/>
      <c r="QF154"/>
      <c r="QG154"/>
      <c r="QH154"/>
      <c r="QI154"/>
      <c r="QJ154"/>
      <c r="QK154"/>
      <c r="QL154"/>
      <c r="QM154"/>
      <c r="QN154"/>
      <c r="QO154"/>
      <c r="QP154"/>
      <c r="QQ154"/>
      <c r="QR154"/>
      <c r="QS154"/>
      <c r="QT154"/>
      <c r="QU154"/>
      <c r="QV154"/>
      <c r="QW154"/>
      <c r="QX154"/>
      <c r="QY154"/>
      <c r="QZ154"/>
      <c r="RA154"/>
      <c r="RB154"/>
      <c r="RC154"/>
      <c r="RD154"/>
      <c r="RE154"/>
      <c r="RF154"/>
      <c r="RG154"/>
      <c r="RH154"/>
      <c r="RI154"/>
      <c r="RJ154"/>
      <c r="RK154"/>
      <c r="RL154"/>
      <c r="RM154"/>
      <c r="RN154"/>
      <c r="RO154"/>
      <c r="RP154"/>
      <c r="RQ154"/>
      <c r="RR154"/>
      <c r="RS154"/>
      <c r="RT154"/>
      <c r="RU154"/>
      <c r="RV154"/>
      <c r="RW154"/>
      <c r="RX154"/>
      <c r="RY154"/>
      <c r="RZ154"/>
      <c r="SA154"/>
      <c r="SB154"/>
      <c r="SC154"/>
      <c r="SD154"/>
      <c r="SE154"/>
      <c r="SF154"/>
      <c r="SG154"/>
      <c r="SH154"/>
      <c r="SI154"/>
      <c r="SJ154"/>
      <c r="SK154"/>
      <c r="SL154"/>
      <c r="SM154"/>
      <c r="SN154"/>
      <c r="SO154"/>
      <c r="SP154"/>
      <c r="SQ154"/>
      <c r="SR154"/>
      <c r="SS154"/>
      <c r="ST154"/>
      <c r="SU154"/>
      <c r="SV154"/>
      <c r="SW154"/>
      <c r="SX154"/>
      <c r="SY154"/>
      <c r="SZ154"/>
      <c r="TA154"/>
      <c r="TB154"/>
      <c r="TC154"/>
      <c r="TD154"/>
      <c r="TE154"/>
      <c r="TF154"/>
      <c r="TG154"/>
      <c r="TH154"/>
      <c r="TI154"/>
      <c r="TJ154"/>
      <c r="TK154"/>
      <c r="TL154"/>
      <c r="TM154"/>
      <c r="TN154"/>
      <c r="TO154"/>
      <c r="TP154"/>
      <c r="TQ154"/>
      <c r="TR154"/>
      <c r="TS154"/>
      <c r="TT154"/>
      <c r="TU154"/>
      <c r="TV154"/>
      <c r="TW154"/>
      <c r="TX154"/>
      <c r="TY154"/>
      <c r="TZ154"/>
      <c r="UA154"/>
      <c r="UB154"/>
      <c r="UC154"/>
      <c r="UD154"/>
      <c r="UE154"/>
      <c r="UF154"/>
      <c r="UG154"/>
      <c r="UH154"/>
      <c r="UI154"/>
      <c r="UJ154"/>
      <c r="UK154"/>
      <c r="UL154"/>
      <c r="UM154"/>
      <c r="UN154"/>
      <c r="UO154"/>
      <c r="UP154"/>
      <c r="UQ154"/>
      <c r="UR154"/>
      <c r="US154"/>
      <c r="UT154"/>
      <c r="UU154"/>
      <c r="UV154"/>
      <c r="UW154"/>
      <c r="UX154"/>
      <c r="UY154"/>
      <c r="UZ154"/>
      <c r="VA154"/>
      <c r="VB154"/>
      <c r="VC154"/>
      <c r="VD154"/>
      <c r="VE154"/>
      <c r="VF154"/>
      <c r="VG154"/>
      <c r="VH154"/>
      <c r="VI154"/>
      <c r="VJ154"/>
      <c r="VK154"/>
      <c r="VL154"/>
      <c r="VM154"/>
      <c r="VN154"/>
      <c r="VO154"/>
      <c r="VP154"/>
      <c r="VQ154"/>
      <c r="VR154"/>
      <c r="VS154"/>
      <c r="VT154"/>
      <c r="VU154"/>
      <c r="VV154"/>
      <c r="VW154"/>
      <c r="VX154"/>
      <c r="VY154"/>
      <c r="VZ154"/>
      <c r="WA154"/>
      <c r="WB154"/>
      <c r="WC154"/>
      <c r="WD154"/>
      <c r="WE154"/>
      <c r="WF154"/>
      <c r="WG154"/>
      <c r="WH154"/>
      <c r="WI154"/>
      <c r="WJ154"/>
      <c r="WK154"/>
      <c r="WL154"/>
      <c r="WM154"/>
      <c r="WN154"/>
      <c r="WO154"/>
      <c r="WP154"/>
      <c r="WQ154"/>
      <c r="WR154"/>
      <c r="WS154"/>
      <c r="WT154"/>
      <c r="WU154"/>
      <c r="WV154"/>
      <c r="WW154"/>
      <c r="WX154"/>
      <c r="WY154"/>
      <c r="WZ154"/>
      <c r="XA154"/>
      <c r="XB154"/>
      <c r="XC154"/>
      <c r="XD154"/>
      <c r="XE154"/>
      <c r="XF154"/>
      <c r="XG154"/>
      <c r="XH154"/>
      <c r="XI154"/>
      <c r="XJ154"/>
      <c r="XK154"/>
      <c r="XL154"/>
      <c r="XM154"/>
      <c r="XN154"/>
      <c r="XO154"/>
      <c r="XP154"/>
      <c r="XQ154"/>
      <c r="XR154"/>
      <c r="XS154"/>
      <c r="XT154"/>
      <c r="XU154"/>
      <c r="XV154"/>
      <c r="XW154"/>
      <c r="XX154"/>
      <c r="XY154"/>
      <c r="XZ154"/>
      <c r="YA154"/>
      <c r="YB154"/>
      <c r="YC154"/>
      <c r="YD154"/>
      <c r="YE154"/>
      <c r="YF154"/>
      <c r="YG154"/>
      <c r="YH154"/>
      <c r="YI154"/>
      <c r="YJ154"/>
      <c r="YK154"/>
      <c r="YL154"/>
      <c r="YM154"/>
      <c r="YN154"/>
      <c r="YO154"/>
      <c r="YP154"/>
      <c r="YQ154"/>
      <c r="YR154"/>
      <c r="YS154"/>
      <c r="YT154"/>
      <c r="YU154"/>
      <c r="YV154"/>
      <c r="YW154"/>
      <c r="YX154"/>
      <c r="YY154"/>
      <c r="YZ154"/>
      <c r="ZA154"/>
      <c r="ZB154"/>
      <c r="ZC154"/>
      <c r="ZD154"/>
      <c r="ZE154"/>
      <c r="ZF154"/>
      <c r="ZG154"/>
      <c r="ZH154"/>
      <c r="ZI154"/>
      <c r="ZJ154"/>
      <c r="ZK154"/>
      <c r="ZL154"/>
      <c r="ZM154"/>
      <c r="ZN154"/>
      <c r="ZO154"/>
      <c r="ZP154"/>
      <c r="ZQ154"/>
      <c r="ZR154"/>
      <c r="ZS154"/>
      <c r="ZT154"/>
      <c r="ZU154"/>
      <c r="ZV154"/>
      <c r="ZW154"/>
      <c r="ZX154"/>
      <c r="ZY154"/>
      <c r="ZZ154"/>
      <c r="AAA154"/>
      <c r="AAB154"/>
      <c r="AAC154"/>
      <c r="AAD154"/>
      <c r="AAE154"/>
      <c r="AAF154"/>
      <c r="AAG154"/>
      <c r="AAH154"/>
      <c r="AAI154"/>
      <c r="AAJ154"/>
      <c r="AAK154"/>
      <c r="AAL154"/>
      <c r="AAM154"/>
      <c r="AAN154"/>
      <c r="AAO154"/>
      <c r="AAP154"/>
      <c r="AAQ154"/>
      <c r="AAR154"/>
      <c r="AAS154"/>
      <c r="AAT154"/>
      <c r="AAU154"/>
      <c r="AAV154"/>
      <c r="AAW154"/>
      <c r="AAX154"/>
      <c r="AAY154"/>
      <c r="AAZ154"/>
      <c r="ABA154"/>
      <c r="ABB154"/>
      <c r="ABC154"/>
      <c r="ABD154"/>
      <c r="ABE154"/>
      <c r="ABF154"/>
      <c r="ABG154"/>
      <c r="ABH154"/>
      <c r="ABI154"/>
      <c r="ABJ154"/>
      <c r="ABK154"/>
      <c r="ABL154"/>
      <c r="ABM154"/>
      <c r="ABN154"/>
      <c r="ABO154"/>
      <c r="ABP154"/>
      <c r="ABQ154"/>
      <c r="ABR154"/>
      <c r="ABS154"/>
      <c r="ABT154"/>
      <c r="ABU154"/>
      <c r="ABV154"/>
      <c r="ABW154"/>
      <c r="ABX154"/>
      <c r="ABY154"/>
      <c r="ABZ154"/>
      <c r="ACA154"/>
      <c r="ACB154"/>
      <c r="ACC154"/>
      <c r="ACD154"/>
      <c r="ACE154"/>
      <c r="ACF154"/>
      <c r="ACG154"/>
      <c r="ACH154"/>
      <c r="ACI154"/>
      <c r="ACJ154"/>
      <c r="ACK154"/>
      <c r="ACL154"/>
      <c r="ACM154"/>
      <c r="ACN154"/>
      <c r="ACO154"/>
      <c r="ACP154"/>
      <c r="ACQ154"/>
      <c r="ACR154"/>
      <c r="ACS154"/>
      <c r="ACT154"/>
      <c r="ACU154"/>
      <c r="ACV154"/>
      <c r="ACW154"/>
      <c r="ACX154"/>
      <c r="ACY154"/>
      <c r="ACZ154"/>
      <c r="ADA154"/>
      <c r="ADB154"/>
      <c r="ADC154"/>
      <c r="ADD154"/>
      <c r="ADE154"/>
      <c r="ADF154"/>
      <c r="ADG154"/>
      <c r="ADH154"/>
      <c r="ADI154"/>
      <c r="ADJ154"/>
      <c r="ADK154"/>
      <c r="ADL154"/>
      <c r="ADM154"/>
      <c r="ADN154"/>
      <c r="ADO154"/>
      <c r="ADP154"/>
      <c r="ADQ154"/>
      <c r="ADR154"/>
      <c r="ADS154"/>
      <c r="ADT154"/>
      <c r="ADU154"/>
      <c r="ADV154"/>
      <c r="ADW154"/>
      <c r="ADX154"/>
      <c r="ADY154"/>
      <c r="ADZ154"/>
      <c r="AEA154"/>
      <c r="AEB154"/>
      <c r="AEC154"/>
      <c r="AED154"/>
      <c r="AEE154"/>
      <c r="AEF154"/>
      <c r="AEG154"/>
      <c r="AEH154"/>
      <c r="AEI154"/>
      <c r="AEJ154"/>
      <c r="AEK154"/>
      <c r="AEL154"/>
      <c r="AEM154"/>
      <c r="AEN154"/>
      <c r="AEO154"/>
      <c r="AEP154"/>
      <c r="AEQ154"/>
      <c r="AER154"/>
      <c r="AES154"/>
      <c r="AET154"/>
      <c r="AEU154"/>
      <c r="AEV154"/>
      <c r="AEW154"/>
      <c r="AEX154"/>
      <c r="AEY154"/>
      <c r="AEZ154"/>
      <c r="AFA154"/>
      <c r="AFB154"/>
      <c r="AFC154"/>
      <c r="AFD154"/>
      <c r="AFE154"/>
      <c r="AFF154"/>
      <c r="AFG154"/>
      <c r="AFH154"/>
      <c r="AFI154"/>
      <c r="AFJ154"/>
      <c r="AFK154"/>
      <c r="AFL154"/>
      <c r="AFM154"/>
      <c r="AFN154"/>
      <c r="AFO154"/>
      <c r="AFP154"/>
      <c r="AFQ154"/>
      <c r="AFR154"/>
      <c r="AFS154"/>
      <c r="AFT154"/>
      <c r="AFU154"/>
      <c r="AFV154"/>
      <c r="AFW154"/>
      <c r="AFX154"/>
      <c r="AFY154"/>
      <c r="AFZ154"/>
      <c r="AGA154"/>
      <c r="AGB154"/>
      <c r="AGC154"/>
      <c r="AGD154"/>
      <c r="AGE154"/>
      <c r="AGF154"/>
      <c r="AGG154"/>
      <c r="AGH154"/>
      <c r="AGI154"/>
      <c r="AGJ154"/>
      <c r="AGK154"/>
      <c r="AGL154"/>
      <c r="AGM154"/>
      <c r="AGN154"/>
      <c r="AGO154"/>
      <c r="AGP154"/>
      <c r="AGQ154"/>
      <c r="AGR154"/>
      <c r="AGS154"/>
      <c r="AGT154"/>
      <c r="AGU154"/>
      <c r="AGV154"/>
      <c r="AGW154"/>
      <c r="AGX154"/>
      <c r="AGY154"/>
      <c r="AGZ154"/>
      <c r="AHA154"/>
      <c r="AHB154"/>
      <c r="AHC154"/>
      <c r="AHD154"/>
      <c r="AHE154"/>
      <c r="AHF154"/>
      <c r="AHG154"/>
      <c r="AHH154"/>
      <c r="AHI154"/>
      <c r="AHJ154"/>
      <c r="AHK154"/>
      <c r="AHL154"/>
      <c r="AHM154"/>
      <c r="AHN154"/>
      <c r="AHO154"/>
      <c r="AHP154"/>
      <c r="AHQ154"/>
      <c r="AHR154"/>
      <c r="AHS154"/>
      <c r="AHT154"/>
      <c r="AHU154"/>
      <c r="AHV154"/>
      <c r="AHW154"/>
      <c r="AHX154"/>
      <c r="AHY154"/>
      <c r="AHZ154"/>
      <c r="AIA154"/>
      <c r="AIB154"/>
      <c r="AIC154"/>
      <c r="AID154"/>
      <c r="AIE154"/>
      <c r="AIF154"/>
      <c r="AIG154"/>
      <c r="AIH154"/>
      <c r="AII154"/>
      <c r="AIJ154"/>
      <c r="AIK154"/>
      <c r="AIL154"/>
      <c r="AIM154"/>
      <c r="AIN154"/>
      <c r="AIO154"/>
      <c r="AIP154"/>
      <c r="AIQ154"/>
      <c r="AIR154"/>
      <c r="AIS154"/>
      <c r="AIT154"/>
      <c r="AIU154"/>
      <c r="AIV154"/>
      <c r="AIW154"/>
      <c r="AIX154"/>
      <c r="AIY154"/>
      <c r="AIZ154"/>
      <c r="AJA154"/>
      <c r="AJB154"/>
      <c r="AJC154"/>
      <c r="AJD154"/>
      <c r="AJE154"/>
      <c r="AJF154"/>
      <c r="AJG154"/>
      <c r="AJH154"/>
      <c r="AJI154"/>
      <c r="AJJ154"/>
      <c r="AJK154"/>
      <c r="AJL154"/>
      <c r="AJM154"/>
      <c r="AJN154"/>
      <c r="AJO154"/>
      <c r="AJP154"/>
      <c r="AJQ154"/>
      <c r="AJR154"/>
      <c r="AJS154"/>
      <c r="AJT154"/>
      <c r="AJU154"/>
      <c r="AJV154"/>
      <c r="AJW154"/>
      <c r="AJX154"/>
      <c r="AJY154"/>
      <c r="AJZ154"/>
      <c r="AKA154"/>
      <c r="AKB154"/>
      <c r="AKC154"/>
      <c r="AKD154"/>
      <c r="AKE154"/>
      <c r="AKF154"/>
      <c r="AKG154"/>
      <c r="AKH154"/>
      <c r="AKI154"/>
      <c r="AKJ154"/>
      <c r="AKK154"/>
      <c r="AKL154"/>
      <c r="AKM154"/>
      <c r="AKN154"/>
      <c r="AKO154"/>
      <c r="AKP154"/>
      <c r="AKQ154"/>
      <c r="AKR154"/>
      <c r="AKS154"/>
      <c r="AKT154"/>
      <c r="AKU154"/>
      <c r="AKV154"/>
      <c r="AKW154"/>
      <c r="AKX154"/>
      <c r="AKY154"/>
      <c r="AKZ154"/>
      <c r="ALA154"/>
      <c r="ALB154"/>
      <c r="ALC154"/>
      <c r="ALD154"/>
      <c r="ALE154"/>
      <c r="ALF154"/>
      <c r="ALG154"/>
      <c r="ALH154"/>
      <c r="ALI154"/>
      <c r="ALJ154"/>
      <c r="ALK154"/>
      <c r="ALL154"/>
      <c r="ALM154"/>
      <c r="ALN154"/>
      <c r="ALO154"/>
      <c r="ALP154"/>
      <c r="ALQ154"/>
      <c r="ALR154"/>
      <c r="ALS154"/>
      <c r="ALT154"/>
      <c r="ALU154"/>
      <c r="ALV154"/>
      <c r="ALW154"/>
      <c r="ALX154"/>
      <c r="ALY154"/>
      <c r="ALZ154"/>
      <c r="AMA154"/>
      <c r="AMB154"/>
      <c r="AMC154"/>
      <c r="AMD154"/>
      <c r="AME154"/>
      <c r="AMF154"/>
      <c r="AMG154"/>
      <c r="AMH154"/>
      <c r="AMI154"/>
      <c r="AMJ154"/>
      <c r="AMK154"/>
    </row>
    <row r="155" spans="1:1026" x14ac:dyDescent="0.25">
      <c r="A155" s="317" t="s">
        <v>467</v>
      </c>
      <c r="B155" s="223"/>
      <c r="C155"/>
      <c r="D155"/>
      <c r="E155" s="207"/>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c r="MA155"/>
      <c r="MB155"/>
      <c r="MC155"/>
      <c r="MD155"/>
      <c r="ME155"/>
      <c r="MF155"/>
      <c r="MG155"/>
      <c r="MH155"/>
      <c r="MI155"/>
      <c r="MJ155"/>
      <c r="MK155"/>
      <c r="ML155"/>
      <c r="MM155"/>
      <c r="MN155"/>
      <c r="MO155"/>
      <c r="MP155"/>
      <c r="MQ155"/>
      <c r="MR155"/>
      <c r="MS155"/>
      <c r="MT155"/>
      <c r="MU155"/>
      <c r="MV155"/>
      <c r="MW155"/>
      <c r="MX155"/>
      <c r="MY155"/>
      <c r="MZ155"/>
      <c r="NA155"/>
      <c r="NB155"/>
      <c r="NC155"/>
      <c r="ND155"/>
      <c r="NE155"/>
      <c r="NF155"/>
      <c r="NG155"/>
      <c r="NH155"/>
      <c r="NI155"/>
      <c r="NJ155"/>
      <c r="NK155"/>
      <c r="NL155"/>
      <c r="NM155"/>
      <c r="NN155"/>
      <c r="NO155"/>
      <c r="NP155"/>
      <c r="NQ155"/>
      <c r="NR155"/>
      <c r="NS155"/>
      <c r="NT155"/>
      <c r="NU155"/>
      <c r="NV155"/>
      <c r="NW155"/>
      <c r="NX155"/>
      <c r="NY155"/>
      <c r="NZ155"/>
      <c r="OA155"/>
      <c r="OB155"/>
      <c r="OC155"/>
      <c r="OD155"/>
      <c r="OE155"/>
      <c r="OF155"/>
      <c r="OG155"/>
      <c r="OH155"/>
      <c r="OI155"/>
      <c r="OJ155"/>
      <c r="OK155"/>
      <c r="OL155"/>
      <c r="OM155"/>
      <c r="ON155"/>
      <c r="OO155"/>
      <c r="OP155"/>
      <c r="OQ155"/>
      <c r="OR155"/>
      <c r="OS155"/>
      <c r="OT155"/>
      <c r="OU155"/>
      <c r="OV155"/>
      <c r="OW155"/>
      <c r="OX155"/>
      <c r="OY155"/>
      <c r="OZ155"/>
      <c r="PA155"/>
      <c r="PB155"/>
      <c r="PC155"/>
      <c r="PD155"/>
      <c r="PE155"/>
      <c r="PF155"/>
      <c r="PG155"/>
      <c r="PH155"/>
      <c r="PI155"/>
      <c r="PJ155"/>
      <c r="PK155"/>
      <c r="PL155"/>
      <c r="PM155"/>
      <c r="PN155"/>
      <c r="PO155"/>
      <c r="PP155"/>
      <c r="PQ155"/>
      <c r="PR155"/>
      <c r="PS155"/>
      <c r="PT155"/>
      <c r="PU155"/>
      <c r="PV155"/>
      <c r="PW155"/>
      <c r="PX155"/>
      <c r="PY155"/>
      <c r="PZ155"/>
      <c r="QA155"/>
      <c r="QB155"/>
      <c r="QC155"/>
      <c r="QD155"/>
      <c r="QE155"/>
      <c r="QF155"/>
      <c r="QG155"/>
      <c r="QH155"/>
      <c r="QI155"/>
      <c r="QJ155"/>
      <c r="QK155"/>
      <c r="QL155"/>
      <c r="QM155"/>
      <c r="QN155"/>
      <c r="QO155"/>
      <c r="QP155"/>
      <c r="QQ155"/>
      <c r="QR155"/>
      <c r="QS155"/>
      <c r="QT155"/>
      <c r="QU155"/>
      <c r="QV155"/>
      <c r="QW155"/>
      <c r="QX155"/>
      <c r="QY155"/>
      <c r="QZ155"/>
      <c r="RA155"/>
      <c r="RB155"/>
      <c r="RC155"/>
      <c r="RD155"/>
      <c r="RE155"/>
      <c r="RF155"/>
      <c r="RG155"/>
      <c r="RH155"/>
      <c r="RI155"/>
      <c r="RJ155"/>
      <c r="RK155"/>
      <c r="RL155"/>
      <c r="RM155"/>
      <c r="RN155"/>
      <c r="RO155"/>
      <c r="RP155"/>
      <c r="RQ155"/>
      <c r="RR155"/>
      <c r="RS155"/>
      <c r="RT155"/>
      <c r="RU155"/>
      <c r="RV155"/>
      <c r="RW155"/>
      <c r="RX155"/>
      <c r="RY155"/>
      <c r="RZ155"/>
      <c r="SA155"/>
      <c r="SB155"/>
      <c r="SC155"/>
      <c r="SD155"/>
      <c r="SE155"/>
      <c r="SF155"/>
      <c r="SG155"/>
      <c r="SH155"/>
      <c r="SI155"/>
      <c r="SJ155"/>
      <c r="SK155"/>
      <c r="SL155"/>
      <c r="SM155"/>
      <c r="SN155"/>
      <c r="SO155"/>
      <c r="SP155"/>
      <c r="SQ155"/>
      <c r="SR155"/>
      <c r="SS155"/>
      <c r="ST155"/>
      <c r="SU155"/>
      <c r="SV155"/>
      <c r="SW155"/>
      <c r="SX155"/>
      <c r="SY155"/>
      <c r="SZ155"/>
      <c r="TA155"/>
      <c r="TB155"/>
      <c r="TC155"/>
      <c r="TD155"/>
      <c r="TE155"/>
      <c r="TF155"/>
      <c r="TG155"/>
      <c r="TH155"/>
      <c r="TI155"/>
      <c r="TJ155"/>
      <c r="TK155"/>
      <c r="TL155"/>
      <c r="TM155"/>
      <c r="TN155"/>
      <c r="TO155"/>
      <c r="TP155"/>
      <c r="TQ155"/>
      <c r="TR155"/>
      <c r="TS155"/>
      <c r="TT155"/>
      <c r="TU155"/>
      <c r="TV155"/>
      <c r="TW155"/>
      <c r="TX155"/>
      <c r="TY155"/>
      <c r="TZ155"/>
      <c r="UA155"/>
      <c r="UB155"/>
      <c r="UC155"/>
      <c r="UD155"/>
      <c r="UE155"/>
      <c r="UF155"/>
      <c r="UG155"/>
      <c r="UH155"/>
      <c r="UI155"/>
      <c r="UJ155"/>
      <c r="UK155"/>
      <c r="UL155"/>
      <c r="UM155"/>
      <c r="UN155"/>
      <c r="UO155"/>
      <c r="UP155"/>
      <c r="UQ155"/>
      <c r="UR155"/>
      <c r="US155"/>
      <c r="UT155"/>
      <c r="UU155"/>
      <c r="UV155"/>
      <c r="UW155"/>
      <c r="UX155"/>
      <c r="UY155"/>
      <c r="UZ155"/>
      <c r="VA155"/>
      <c r="VB155"/>
      <c r="VC155"/>
      <c r="VD155"/>
      <c r="VE155"/>
      <c r="VF155"/>
      <c r="VG155"/>
      <c r="VH155"/>
      <c r="VI155"/>
      <c r="VJ155"/>
      <c r="VK155"/>
      <c r="VL155"/>
      <c r="VM155"/>
      <c r="VN155"/>
      <c r="VO155"/>
      <c r="VP155"/>
      <c r="VQ155"/>
      <c r="VR155"/>
      <c r="VS155"/>
      <c r="VT155"/>
      <c r="VU155"/>
      <c r="VV155"/>
      <c r="VW155"/>
      <c r="VX155"/>
      <c r="VY155"/>
      <c r="VZ155"/>
      <c r="WA155"/>
      <c r="WB155"/>
      <c r="WC155"/>
      <c r="WD155"/>
      <c r="WE155"/>
      <c r="WF155"/>
      <c r="WG155"/>
      <c r="WH155"/>
      <c r="WI155"/>
      <c r="WJ155"/>
      <c r="WK155"/>
      <c r="WL155"/>
      <c r="WM155"/>
      <c r="WN155"/>
      <c r="WO155"/>
      <c r="WP155"/>
      <c r="WQ155"/>
      <c r="WR155"/>
      <c r="WS155"/>
      <c r="WT155"/>
      <c r="WU155"/>
      <c r="WV155"/>
      <c r="WW155"/>
      <c r="WX155"/>
      <c r="WY155"/>
      <c r="WZ155"/>
      <c r="XA155"/>
      <c r="XB155"/>
      <c r="XC155"/>
      <c r="XD155"/>
      <c r="XE155"/>
      <c r="XF155"/>
      <c r="XG155"/>
      <c r="XH155"/>
      <c r="XI155"/>
      <c r="XJ155"/>
      <c r="XK155"/>
      <c r="XL155"/>
      <c r="XM155"/>
      <c r="XN155"/>
      <c r="XO155"/>
      <c r="XP155"/>
      <c r="XQ155"/>
      <c r="XR155"/>
      <c r="XS155"/>
      <c r="XT155"/>
      <c r="XU155"/>
      <c r="XV155"/>
      <c r="XW155"/>
      <c r="XX155"/>
      <c r="XY155"/>
      <c r="XZ155"/>
      <c r="YA155"/>
      <c r="YB155"/>
      <c r="YC155"/>
      <c r="YD155"/>
      <c r="YE155"/>
      <c r="YF155"/>
      <c r="YG155"/>
      <c r="YH155"/>
      <c r="YI155"/>
      <c r="YJ155"/>
      <c r="YK155"/>
      <c r="YL155"/>
      <c r="YM155"/>
      <c r="YN155"/>
      <c r="YO155"/>
      <c r="YP155"/>
      <c r="YQ155"/>
      <c r="YR155"/>
      <c r="YS155"/>
      <c r="YT155"/>
      <c r="YU155"/>
      <c r="YV155"/>
      <c r="YW155"/>
      <c r="YX155"/>
      <c r="YY155"/>
      <c r="YZ155"/>
      <c r="ZA155"/>
      <c r="ZB155"/>
      <c r="ZC155"/>
      <c r="ZD155"/>
      <c r="ZE155"/>
      <c r="ZF155"/>
      <c r="ZG155"/>
      <c r="ZH155"/>
      <c r="ZI155"/>
      <c r="ZJ155"/>
      <c r="ZK155"/>
      <c r="ZL155"/>
      <c r="ZM155"/>
      <c r="ZN155"/>
      <c r="ZO155"/>
      <c r="ZP155"/>
      <c r="ZQ155"/>
      <c r="ZR155"/>
      <c r="ZS155"/>
      <c r="ZT155"/>
      <c r="ZU155"/>
      <c r="ZV155"/>
      <c r="ZW155"/>
      <c r="ZX155"/>
      <c r="ZY155"/>
      <c r="ZZ155"/>
      <c r="AAA155"/>
      <c r="AAB155"/>
      <c r="AAC155"/>
      <c r="AAD155"/>
      <c r="AAE155"/>
      <c r="AAF155"/>
      <c r="AAG155"/>
      <c r="AAH155"/>
      <c r="AAI155"/>
      <c r="AAJ155"/>
      <c r="AAK155"/>
      <c r="AAL155"/>
      <c r="AAM155"/>
      <c r="AAN155"/>
      <c r="AAO155"/>
      <c r="AAP155"/>
      <c r="AAQ155"/>
      <c r="AAR155"/>
      <c r="AAS155"/>
      <c r="AAT155"/>
      <c r="AAU155"/>
      <c r="AAV155"/>
      <c r="AAW155"/>
      <c r="AAX155"/>
      <c r="AAY155"/>
      <c r="AAZ155"/>
      <c r="ABA155"/>
      <c r="ABB155"/>
      <c r="ABC155"/>
      <c r="ABD155"/>
      <c r="ABE155"/>
      <c r="ABF155"/>
      <c r="ABG155"/>
      <c r="ABH155"/>
      <c r="ABI155"/>
      <c r="ABJ155"/>
      <c r="ABK155"/>
      <c r="ABL155"/>
      <c r="ABM155"/>
      <c r="ABN155"/>
      <c r="ABO155"/>
      <c r="ABP155"/>
      <c r="ABQ155"/>
      <c r="ABR155"/>
      <c r="ABS155"/>
      <c r="ABT155"/>
      <c r="ABU155"/>
      <c r="ABV155"/>
      <c r="ABW155"/>
      <c r="ABX155"/>
      <c r="ABY155"/>
      <c r="ABZ155"/>
      <c r="ACA155"/>
      <c r="ACB155"/>
      <c r="ACC155"/>
      <c r="ACD155"/>
      <c r="ACE155"/>
      <c r="ACF155"/>
      <c r="ACG155"/>
      <c r="ACH155"/>
      <c r="ACI155"/>
      <c r="ACJ155"/>
      <c r="ACK155"/>
      <c r="ACL155"/>
      <c r="ACM155"/>
      <c r="ACN155"/>
      <c r="ACO155"/>
      <c r="ACP155"/>
      <c r="ACQ155"/>
      <c r="ACR155"/>
      <c r="ACS155"/>
      <c r="ACT155"/>
      <c r="ACU155"/>
      <c r="ACV155"/>
      <c r="ACW155"/>
      <c r="ACX155"/>
      <c r="ACY155"/>
      <c r="ACZ155"/>
      <c r="ADA155"/>
      <c r="ADB155"/>
      <c r="ADC155"/>
      <c r="ADD155"/>
      <c r="ADE155"/>
      <c r="ADF155"/>
      <c r="ADG155"/>
      <c r="ADH155"/>
      <c r="ADI155"/>
      <c r="ADJ155"/>
      <c r="ADK155"/>
      <c r="ADL155"/>
      <c r="ADM155"/>
      <c r="ADN155"/>
      <c r="ADO155"/>
      <c r="ADP155"/>
      <c r="ADQ155"/>
      <c r="ADR155"/>
      <c r="ADS155"/>
      <c r="ADT155"/>
      <c r="ADU155"/>
      <c r="ADV155"/>
      <c r="ADW155"/>
      <c r="ADX155"/>
      <c r="ADY155"/>
      <c r="ADZ155"/>
      <c r="AEA155"/>
      <c r="AEB155"/>
      <c r="AEC155"/>
      <c r="AED155"/>
      <c r="AEE155"/>
      <c r="AEF155"/>
      <c r="AEG155"/>
      <c r="AEH155"/>
      <c r="AEI155"/>
      <c r="AEJ155"/>
      <c r="AEK155"/>
      <c r="AEL155"/>
      <c r="AEM155"/>
      <c r="AEN155"/>
      <c r="AEO155"/>
      <c r="AEP155"/>
      <c r="AEQ155"/>
      <c r="AER155"/>
      <c r="AES155"/>
      <c r="AET155"/>
      <c r="AEU155"/>
      <c r="AEV155"/>
      <c r="AEW155"/>
      <c r="AEX155"/>
      <c r="AEY155"/>
      <c r="AEZ155"/>
      <c r="AFA155"/>
      <c r="AFB155"/>
      <c r="AFC155"/>
      <c r="AFD155"/>
      <c r="AFE155"/>
      <c r="AFF155"/>
      <c r="AFG155"/>
      <c r="AFH155"/>
      <c r="AFI155"/>
      <c r="AFJ155"/>
      <c r="AFK155"/>
      <c r="AFL155"/>
      <c r="AFM155"/>
      <c r="AFN155"/>
      <c r="AFO155"/>
      <c r="AFP155"/>
      <c r="AFQ155"/>
      <c r="AFR155"/>
      <c r="AFS155"/>
      <c r="AFT155"/>
      <c r="AFU155"/>
      <c r="AFV155"/>
      <c r="AFW155"/>
      <c r="AFX155"/>
      <c r="AFY155"/>
      <c r="AFZ155"/>
      <c r="AGA155"/>
      <c r="AGB155"/>
      <c r="AGC155"/>
      <c r="AGD155"/>
      <c r="AGE155"/>
      <c r="AGF155"/>
      <c r="AGG155"/>
      <c r="AGH155"/>
      <c r="AGI155"/>
      <c r="AGJ155"/>
      <c r="AGK155"/>
      <c r="AGL155"/>
      <c r="AGM155"/>
      <c r="AGN155"/>
      <c r="AGO155"/>
      <c r="AGP155"/>
      <c r="AGQ155"/>
      <c r="AGR155"/>
      <c r="AGS155"/>
      <c r="AGT155"/>
      <c r="AGU155"/>
      <c r="AGV155"/>
      <c r="AGW155"/>
      <c r="AGX155"/>
      <c r="AGY155"/>
      <c r="AGZ155"/>
      <c r="AHA155"/>
      <c r="AHB155"/>
      <c r="AHC155"/>
      <c r="AHD155"/>
      <c r="AHE155"/>
      <c r="AHF155"/>
      <c r="AHG155"/>
      <c r="AHH155"/>
      <c r="AHI155"/>
      <c r="AHJ155"/>
      <c r="AHK155"/>
      <c r="AHL155"/>
      <c r="AHM155"/>
      <c r="AHN155"/>
      <c r="AHO155"/>
      <c r="AHP155"/>
      <c r="AHQ155"/>
      <c r="AHR155"/>
      <c r="AHS155"/>
      <c r="AHT155"/>
      <c r="AHU155"/>
      <c r="AHV155"/>
      <c r="AHW155"/>
      <c r="AHX155"/>
      <c r="AHY155"/>
      <c r="AHZ155"/>
      <c r="AIA155"/>
      <c r="AIB155"/>
      <c r="AIC155"/>
      <c r="AID155"/>
      <c r="AIE155"/>
      <c r="AIF155"/>
      <c r="AIG155"/>
      <c r="AIH155"/>
      <c r="AII155"/>
      <c r="AIJ155"/>
      <c r="AIK155"/>
      <c r="AIL155"/>
      <c r="AIM155"/>
      <c r="AIN155"/>
      <c r="AIO155"/>
      <c r="AIP155"/>
      <c r="AIQ155"/>
      <c r="AIR155"/>
      <c r="AIS155"/>
      <c r="AIT155"/>
      <c r="AIU155"/>
      <c r="AIV155"/>
      <c r="AIW155"/>
      <c r="AIX155"/>
      <c r="AIY155"/>
      <c r="AIZ155"/>
      <c r="AJA155"/>
      <c r="AJB155"/>
      <c r="AJC155"/>
      <c r="AJD155"/>
      <c r="AJE155"/>
      <c r="AJF155"/>
      <c r="AJG155"/>
      <c r="AJH155"/>
      <c r="AJI155"/>
      <c r="AJJ155"/>
      <c r="AJK155"/>
      <c r="AJL155"/>
      <c r="AJM155"/>
      <c r="AJN155"/>
      <c r="AJO155"/>
      <c r="AJP155"/>
      <c r="AJQ155"/>
      <c r="AJR155"/>
      <c r="AJS155"/>
      <c r="AJT155"/>
      <c r="AJU155"/>
      <c r="AJV155"/>
      <c r="AJW155"/>
      <c r="AJX155"/>
      <c r="AJY155"/>
      <c r="AJZ155"/>
      <c r="AKA155"/>
      <c r="AKB155"/>
      <c r="AKC155"/>
      <c r="AKD155"/>
      <c r="AKE155"/>
      <c r="AKF155"/>
      <c r="AKG155"/>
      <c r="AKH155"/>
      <c r="AKI155"/>
      <c r="AKJ155"/>
      <c r="AKK155"/>
      <c r="AKL155"/>
      <c r="AKM155"/>
      <c r="AKN155"/>
      <c r="AKO155"/>
      <c r="AKP155"/>
      <c r="AKQ155"/>
      <c r="AKR155"/>
      <c r="AKS155"/>
      <c r="AKT155"/>
      <c r="AKU155"/>
      <c r="AKV155"/>
      <c r="AKW155"/>
      <c r="AKX155"/>
      <c r="AKY155"/>
      <c r="AKZ155"/>
      <c r="ALA155"/>
      <c r="ALB155"/>
      <c r="ALC155"/>
      <c r="ALD155"/>
      <c r="ALE155"/>
      <c r="ALF155"/>
      <c r="ALG155"/>
      <c r="ALH155"/>
      <c r="ALI155"/>
      <c r="ALJ155"/>
      <c r="ALK155"/>
      <c r="ALL155"/>
      <c r="ALM155"/>
      <c r="ALN155"/>
      <c r="ALO155"/>
      <c r="ALP155"/>
      <c r="ALQ155"/>
      <c r="ALR155"/>
      <c r="ALS155"/>
      <c r="ALT155"/>
      <c r="ALU155"/>
      <c r="ALV155"/>
      <c r="ALW155"/>
      <c r="ALX155"/>
      <c r="ALY155"/>
      <c r="ALZ155"/>
      <c r="AMA155"/>
      <c r="AMB155"/>
      <c r="AMC155"/>
      <c r="AMD155"/>
      <c r="AME155"/>
      <c r="AMF155"/>
      <c r="AMG155"/>
      <c r="AMH155"/>
      <c r="AMI155"/>
      <c r="AMJ155"/>
      <c r="AMK155"/>
    </row>
    <row r="156" spans="1:1026" x14ac:dyDescent="0.25">
      <c r="A156" s="67"/>
      <c r="B156" s="224"/>
      <c r="C156"/>
      <c r="D156"/>
      <c r="E156" s="207"/>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c r="MA156"/>
      <c r="MB156"/>
      <c r="MC156"/>
      <c r="MD156"/>
      <c r="ME156"/>
      <c r="MF156"/>
      <c r="MG156"/>
      <c r="MH156"/>
      <c r="MI156"/>
      <c r="MJ156"/>
      <c r="MK156"/>
      <c r="ML156"/>
      <c r="MM156"/>
      <c r="MN156"/>
      <c r="MO156"/>
      <c r="MP156"/>
      <c r="MQ156"/>
      <c r="MR156"/>
      <c r="MS156"/>
      <c r="MT156"/>
      <c r="MU156"/>
      <c r="MV156"/>
      <c r="MW156"/>
      <c r="MX156"/>
      <c r="MY156"/>
      <c r="MZ156"/>
      <c r="NA156"/>
      <c r="NB156"/>
      <c r="NC156"/>
      <c r="ND156"/>
      <c r="NE156"/>
      <c r="NF156"/>
      <c r="NG156"/>
      <c r="NH156"/>
      <c r="NI156"/>
      <c r="NJ156"/>
      <c r="NK156"/>
      <c r="NL156"/>
      <c r="NM156"/>
      <c r="NN156"/>
      <c r="NO156"/>
      <c r="NP156"/>
      <c r="NQ156"/>
      <c r="NR156"/>
      <c r="NS156"/>
      <c r="NT156"/>
      <c r="NU156"/>
      <c r="NV156"/>
      <c r="NW156"/>
      <c r="NX156"/>
      <c r="NY156"/>
      <c r="NZ156"/>
      <c r="OA156"/>
      <c r="OB156"/>
      <c r="OC156"/>
      <c r="OD156"/>
      <c r="OE156"/>
      <c r="OF156"/>
      <c r="OG156"/>
      <c r="OH156"/>
      <c r="OI156"/>
      <c r="OJ156"/>
      <c r="OK156"/>
      <c r="OL156"/>
      <c r="OM156"/>
      <c r="ON156"/>
      <c r="OO156"/>
      <c r="OP156"/>
      <c r="OQ156"/>
      <c r="OR156"/>
      <c r="OS156"/>
      <c r="OT156"/>
      <c r="OU156"/>
      <c r="OV156"/>
      <c r="OW156"/>
      <c r="OX156"/>
      <c r="OY156"/>
      <c r="OZ156"/>
      <c r="PA156"/>
      <c r="PB156"/>
      <c r="PC156"/>
      <c r="PD156"/>
      <c r="PE156"/>
      <c r="PF156"/>
      <c r="PG156"/>
      <c r="PH156"/>
      <c r="PI156"/>
      <c r="PJ156"/>
      <c r="PK156"/>
      <c r="PL156"/>
      <c r="PM156"/>
      <c r="PN156"/>
      <c r="PO156"/>
      <c r="PP156"/>
      <c r="PQ156"/>
      <c r="PR156"/>
      <c r="PS156"/>
      <c r="PT156"/>
      <c r="PU156"/>
      <c r="PV156"/>
      <c r="PW156"/>
      <c r="PX156"/>
      <c r="PY156"/>
      <c r="PZ156"/>
      <c r="QA156"/>
      <c r="QB156"/>
      <c r="QC156"/>
      <c r="QD156"/>
      <c r="QE156"/>
      <c r="QF156"/>
      <c r="QG156"/>
      <c r="QH156"/>
      <c r="QI156"/>
      <c r="QJ156"/>
      <c r="QK156"/>
      <c r="QL156"/>
      <c r="QM156"/>
      <c r="QN156"/>
      <c r="QO156"/>
      <c r="QP156"/>
      <c r="QQ156"/>
      <c r="QR156"/>
      <c r="QS156"/>
      <c r="QT156"/>
      <c r="QU156"/>
      <c r="QV156"/>
      <c r="QW156"/>
      <c r="QX156"/>
      <c r="QY156"/>
      <c r="QZ156"/>
      <c r="RA156"/>
      <c r="RB156"/>
      <c r="RC156"/>
      <c r="RD156"/>
      <c r="RE156"/>
      <c r="RF156"/>
      <c r="RG156"/>
      <c r="RH156"/>
      <c r="RI156"/>
      <c r="RJ156"/>
      <c r="RK156"/>
      <c r="RL156"/>
      <c r="RM156"/>
      <c r="RN156"/>
      <c r="RO156"/>
      <c r="RP156"/>
      <c r="RQ156"/>
      <c r="RR156"/>
      <c r="RS156"/>
      <c r="RT156"/>
      <c r="RU156"/>
      <c r="RV156"/>
      <c r="RW156"/>
      <c r="RX156"/>
      <c r="RY156"/>
      <c r="RZ156"/>
      <c r="SA156"/>
      <c r="SB156"/>
      <c r="SC156"/>
      <c r="SD156"/>
      <c r="SE156"/>
      <c r="SF156"/>
      <c r="SG156"/>
      <c r="SH156"/>
      <c r="SI156"/>
      <c r="SJ156"/>
      <c r="SK156"/>
      <c r="SL156"/>
      <c r="SM156"/>
      <c r="SN156"/>
      <c r="SO156"/>
      <c r="SP156"/>
      <c r="SQ156"/>
      <c r="SR156"/>
      <c r="SS156"/>
      <c r="ST156"/>
      <c r="SU156"/>
      <c r="SV156"/>
      <c r="SW156"/>
      <c r="SX156"/>
      <c r="SY156"/>
      <c r="SZ156"/>
      <c r="TA156"/>
      <c r="TB156"/>
      <c r="TC156"/>
      <c r="TD156"/>
      <c r="TE156"/>
      <c r="TF156"/>
      <c r="TG156"/>
      <c r="TH156"/>
      <c r="TI156"/>
      <c r="TJ156"/>
      <c r="TK156"/>
      <c r="TL156"/>
      <c r="TM156"/>
      <c r="TN156"/>
      <c r="TO156"/>
      <c r="TP156"/>
      <c r="TQ156"/>
      <c r="TR156"/>
      <c r="TS156"/>
      <c r="TT156"/>
      <c r="TU156"/>
      <c r="TV156"/>
      <c r="TW156"/>
      <c r="TX156"/>
      <c r="TY156"/>
      <c r="TZ156"/>
      <c r="UA156"/>
      <c r="UB156"/>
      <c r="UC156"/>
      <c r="UD156"/>
      <c r="UE156"/>
      <c r="UF156"/>
      <c r="UG156"/>
      <c r="UH156"/>
      <c r="UI156"/>
      <c r="UJ156"/>
      <c r="UK156"/>
      <c r="UL156"/>
      <c r="UM156"/>
      <c r="UN156"/>
      <c r="UO156"/>
      <c r="UP156"/>
      <c r="UQ156"/>
      <c r="UR156"/>
      <c r="US156"/>
      <c r="UT156"/>
      <c r="UU156"/>
      <c r="UV156"/>
      <c r="UW156"/>
      <c r="UX156"/>
      <c r="UY156"/>
      <c r="UZ156"/>
      <c r="VA156"/>
      <c r="VB156"/>
      <c r="VC156"/>
      <c r="VD156"/>
      <c r="VE156"/>
      <c r="VF156"/>
      <c r="VG156"/>
      <c r="VH156"/>
      <c r="VI156"/>
      <c r="VJ156"/>
      <c r="VK156"/>
      <c r="VL156"/>
      <c r="VM156"/>
      <c r="VN156"/>
      <c r="VO156"/>
      <c r="VP156"/>
      <c r="VQ156"/>
      <c r="VR156"/>
      <c r="VS156"/>
      <c r="VT156"/>
      <c r="VU156"/>
      <c r="VV156"/>
      <c r="VW156"/>
      <c r="VX156"/>
      <c r="VY156"/>
      <c r="VZ156"/>
      <c r="WA156"/>
      <c r="WB156"/>
      <c r="WC156"/>
      <c r="WD156"/>
      <c r="WE156"/>
      <c r="WF156"/>
      <c r="WG156"/>
      <c r="WH156"/>
      <c r="WI156"/>
      <c r="WJ156"/>
      <c r="WK156"/>
      <c r="WL156"/>
      <c r="WM156"/>
      <c r="WN156"/>
      <c r="WO156"/>
      <c r="WP156"/>
      <c r="WQ156"/>
      <c r="WR156"/>
      <c r="WS156"/>
      <c r="WT156"/>
      <c r="WU156"/>
      <c r="WV156"/>
      <c r="WW156"/>
      <c r="WX156"/>
      <c r="WY156"/>
      <c r="WZ156"/>
      <c r="XA156"/>
      <c r="XB156"/>
      <c r="XC156"/>
      <c r="XD156"/>
      <c r="XE156"/>
      <c r="XF156"/>
      <c r="XG156"/>
      <c r="XH156"/>
      <c r="XI156"/>
      <c r="XJ156"/>
      <c r="XK156"/>
      <c r="XL156"/>
      <c r="XM156"/>
      <c r="XN156"/>
      <c r="XO156"/>
      <c r="XP156"/>
      <c r="XQ156"/>
      <c r="XR156"/>
      <c r="XS156"/>
      <c r="XT156"/>
      <c r="XU156"/>
      <c r="XV156"/>
      <c r="XW156"/>
      <c r="XX156"/>
      <c r="XY156"/>
      <c r="XZ156"/>
      <c r="YA156"/>
      <c r="YB156"/>
      <c r="YC156"/>
      <c r="YD156"/>
      <c r="YE156"/>
      <c r="YF156"/>
      <c r="YG156"/>
      <c r="YH156"/>
      <c r="YI156"/>
      <c r="YJ156"/>
      <c r="YK156"/>
      <c r="YL156"/>
      <c r="YM156"/>
      <c r="YN156"/>
      <c r="YO156"/>
      <c r="YP156"/>
      <c r="YQ156"/>
      <c r="YR156"/>
      <c r="YS156"/>
      <c r="YT156"/>
      <c r="YU156"/>
      <c r="YV156"/>
      <c r="YW156"/>
      <c r="YX156"/>
      <c r="YY156"/>
      <c r="YZ156"/>
      <c r="ZA156"/>
      <c r="ZB156"/>
      <c r="ZC156"/>
      <c r="ZD156"/>
      <c r="ZE156"/>
      <c r="ZF156"/>
      <c r="ZG156"/>
      <c r="ZH156"/>
      <c r="ZI156"/>
      <c r="ZJ156"/>
      <c r="ZK156"/>
      <c r="ZL156"/>
      <c r="ZM156"/>
      <c r="ZN156"/>
      <c r="ZO156"/>
      <c r="ZP156"/>
      <c r="ZQ156"/>
      <c r="ZR156"/>
      <c r="ZS156"/>
      <c r="ZT156"/>
      <c r="ZU156"/>
      <c r="ZV156"/>
      <c r="ZW156"/>
      <c r="ZX156"/>
      <c r="ZY156"/>
      <c r="ZZ156"/>
      <c r="AAA156"/>
      <c r="AAB156"/>
      <c r="AAC156"/>
      <c r="AAD156"/>
      <c r="AAE156"/>
      <c r="AAF156"/>
      <c r="AAG156"/>
      <c r="AAH156"/>
      <c r="AAI156"/>
      <c r="AAJ156"/>
      <c r="AAK156"/>
      <c r="AAL156"/>
      <c r="AAM156"/>
      <c r="AAN156"/>
      <c r="AAO156"/>
      <c r="AAP156"/>
      <c r="AAQ156"/>
      <c r="AAR156"/>
      <c r="AAS156"/>
      <c r="AAT156"/>
      <c r="AAU156"/>
      <c r="AAV156"/>
      <c r="AAW156"/>
      <c r="AAX156"/>
      <c r="AAY156"/>
      <c r="AAZ156"/>
      <c r="ABA156"/>
      <c r="ABB156"/>
      <c r="ABC156"/>
      <c r="ABD156"/>
      <c r="ABE156"/>
      <c r="ABF156"/>
      <c r="ABG156"/>
      <c r="ABH156"/>
      <c r="ABI156"/>
      <c r="ABJ156"/>
      <c r="ABK156"/>
      <c r="ABL156"/>
      <c r="ABM156"/>
      <c r="ABN156"/>
      <c r="ABO156"/>
      <c r="ABP156"/>
      <c r="ABQ156"/>
      <c r="ABR156"/>
      <c r="ABS156"/>
      <c r="ABT156"/>
      <c r="ABU156"/>
      <c r="ABV156"/>
      <c r="ABW156"/>
      <c r="ABX156"/>
      <c r="ABY156"/>
      <c r="ABZ156"/>
      <c r="ACA156"/>
      <c r="ACB156"/>
      <c r="ACC156"/>
      <c r="ACD156"/>
      <c r="ACE156"/>
      <c r="ACF156"/>
      <c r="ACG156"/>
      <c r="ACH156"/>
      <c r="ACI156"/>
      <c r="ACJ156"/>
      <c r="ACK156"/>
      <c r="ACL156"/>
      <c r="ACM156"/>
      <c r="ACN156"/>
      <c r="ACO156"/>
      <c r="ACP156"/>
      <c r="ACQ156"/>
      <c r="ACR156"/>
      <c r="ACS156"/>
      <c r="ACT156"/>
      <c r="ACU156"/>
      <c r="ACV156"/>
      <c r="ACW156"/>
      <c r="ACX156"/>
      <c r="ACY156"/>
      <c r="ACZ156"/>
      <c r="ADA156"/>
      <c r="ADB156"/>
      <c r="ADC156"/>
      <c r="ADD156"/>
      <c r="ADE156"/>
      <c r="ADF156"/>
      <c r="ADG156"/>
      <c r="ADH156"/>
      <c r="ADI156"/>
      <c r="ADJ156"/>
      <c r="ADK156"/>
      <c r="ADL156"/>
      <c r="ADM156"/>
      <c r="ADN156"/>
      <c r="ADO156"/>
      <c r="ADP156"/>
      <c r="ADQ156"/>
      <c r="ADR156"/>
      <c r="ADS156"/>
      <c r="ADT156"/>
      <c r="ADU156"/>
      <c r="ADV156"/>
      <c r="ADW156"/>
      <c r="ADX156"/>
      <c r="ADY156"/>
      <c r="ADZ156"/>
      <c r="AEA156"/>
      <c r="AEB156"/>
      <c r="AEC156"/>
      <c r="AED156"/>
      <c r="AEE156"/>
      <c r="AEF156"/>
      <c r="AEG156"/>
      <c r="AEH156"/>
      <c r="AEI156"/>
      <c r="AEJ156"/>
      <c r="AEK156"/>
      <c r="AEL156"/>
      <c r="AEM156"/>
      <c r="AEN156"/>
      <c r="AEO156"/>
      <c r="AEP156"/>
      <c r="AEQ156"/>
      <c r="AER156"/>
      <c r="AES156"/>
      <c r="AET156"/>
      <c r="AEU156"/>
      <c r="AEV156"/>
      <c r="AEW156"/>
      <c r="AEX156"/>
      <c r="AEY156"/>
      <c r="AEZ156"/>
      <c r="AFA156"/>
      <c r="AFB156"/>
      <c r="AFC156"/>
      <c r="AFD156"/>
      <c r="AFE156"/>
      <c r="AFF156"/>
      <c r="AFG156"/>
      <c r="AFH156"/>
      <c r="AFI156"/>
      <c r="AFJ156"/>
      <c r="AFK156"/>
      <c r="AFL156"/>
      <c r="AFM156"/>
      <c r="AFN156"/>
      <c r="AFO156"/>
      <c r="AFP156"/>
      <c r="AFQ156"/>
      <c r="AFR156"/>
      <c r="AFS156"/>
      <c r="AFT156"/>
      <c r="AFU156"/>
      <c r="AFV156"/>
      <c r="AFW156"/>
      <c r="AFX156"/>
      <c r="AFY156"/>
      <c r="AFZ156"/>
      <c r="AGA156"/>
      <c r="AGB156"/>
      <c r="AGC156"/>
      <c r="AGD156"/>
      <c r="AGE156"/>
      <c r="AGF156"/>
      <c r="AGG156"/>
      <c r="AGH156"/>
      <c r="AGI156"/>
      <c r="AGJ156"/>
      <c r="AGK156"/>
      <c r="AGL156"/>
      <c r="AGM156"/>
      <c r="AGN156"/>
      <c r="AGO156"/>
      <c r="AGP156"/>
      <c r="AGQ156"/>
      <c r="AGR156"/>
      <c r="AGS156"/>
      <c r="AGT156"/>
      <c r="AGU156"/>
      <c r="AGV156"/>
      <c r="AGW156"/>
      <c r="AGX156"/>
      <c r="AGY156"/>
      <c r="AGZ156"/>
      <c r="AHA156"/>
      <c r="AHB156"/>
      <c r="AHC156"/>
      <c r="AHD156"/>
      <c r="AHE156"/>
      <c r="AHF156"/>
      <c r="AHG156"/>
      <c r="AHH156"/>
      <c r="AHI156"/>
      <c r="AHJ156"/>
      <c r="AHK156"/>
      <c r="AHL156"/>
      <c r="AHM156"/>
      <c r="AHN156"/>
      <c r="AHO156"/>
      <c r="AHP156"/>
      <c r="AHQ156"/>
      <c r="AHR156"/>
      <c r="AHS156"/>
      <c r="AHT156"/>
      <c r="AHU156"/>
      <c r="AHV156"/>
      <c r="AHW156"/>
      <c r="AHX156"/>
      <c r="AHY156"/>
      <c r="AHZ156"/>
      <c r="AIA156"/>
      <c r="AIB156"/>
      <c r="AIC156"/>
      <c r="AID156"/>
      <c r="AIE156"/>
      <c r="AIF156"/>
      <c r="AIG156"/>
      <c r="AIH156"/>
      <c r="AII156"/>
      <c r="AIJ156"/>
      <c r="AIK156"/>
      <c r="AIL156"/>
      <c r="AIM156"/>
      <c r="AIN156"/>
      <c r="AIO156"/>
      <c r="AIP156"/>
      <c r="AIQ156"/>
      <c r="AIR156"/>
      <c r="AIS156"/>
      <c r="AIT156"/>
      <c r="AIU156"/>
      <c r="AIV156"/>
      <c r="AIW156"/>
      <c r="AIX156"/>
      <c r="AIY156"/>
      <c r="AIZ156"/>
      <c r="AJA156"/>
      <c r="AJB156"/>
      <c r="AJC156"/>
      <c r="AJD156"/>
      <c r="AJE156"/>
      <c r="AJF156"/>
      <c r="AJG156"/>
      <c r="AJH156"/>
      <c r="AJI156"/>
      <c r="AJJ156"/>
      <c r="AJK156"/>
      <c r="AJL156"/>
      <c r="AJM156"/>
      <c r="AJN156"/>
      <c r="AJO156"/>
      <c r="AJP156"/>
      <c r="AJQ156"/>
      <c r="AJR156"/>
      <c r="AJS156"/>
      <c r="AJT156"/>
      <c r="AJU156"/>
      <c r="AJV156"/>
      <c r="AJW156"/>
      <c r="AJX156"/>
      <c r="AJY156"/>
      <c r="AJZ156"/>
      <c r="AKA156"/>
      <c r="AKB156"/>
      <c r="AKC156"/>
      <c r="AKD156"/>
      <c r="AKE156"/>
      <c r="AKF156"/>
      <c r="AKG156"/>
      <c r="AKH156"/>
      <c r="AKI156"/>
      <c r="AKJ156"/>
      <c r="AKK156"/>
      <c r="AKL156"/>
      <c r="AKM156"/>
      <c r="AKN156"/>
      <c r="AKO156"/>
      <c r="AKP156"/>
      <c r="AKQ156"/>
      <c r="AKR156"/>
      <c r="AKS156"/>
      <c r="AKT156"/>
      <c r="AKU156"/>
      <c r="AKV156"/>
      <c r="AKW156"/>
      <c r="AKX156"/>
      <c r="AKY156"/>
      <c r="AKZ156"/>
      <c r="ALA156"/>
      <c r="ALB156"/>
      <c r="ALC156"/>
      <c r="ALD156"/>
      <c r="ALE156"/>
      <c r="ALF156"/>
      <c r="ALG156"/>
      <c r="ALH156"/>
      <c r="ALI156"/>
      <c r="ALJ156"/>
      <c r="ALK156"/>
      <c r="ALL156"/>
      <c r="ALM156"/>
      <c r="ALN156"/>
      <c r="ALO156"/>
      <c r="ALP156"/>
      <c r="ALQ156"/>
      <c r="ALR156"/>
      <c r="ALS156"/>
      <c r="ALT156"/>
      <c r="ALU156"/>
      <c r="ALV156"/>
      <c r="ALW156"/>
      <c r="ALX156"/>
      <c r="ALY156"/>
      <c r="ALZ156"/>
      <c r="AMA156"/>
      <c r="AMB156"/>
      <c r="AMC156"/>
      <c r="AMD156"/>
      <c r="AME156"/>
      <c r="AMF156"/>
      <c r="AMG156"/>
      <c r="AMH156"/>
      <c r="AMI156"/>
      <c r="AMJ156"/>
      <c r="AMK156"/>
    </row>
    <row r="157" spans="1:1026" x14ac:dyDescent="0.25">
      <c r="A157" s="6" t="s">
        <v>21</v>
      </c>
    </row>
    <row r="158" spans="1:1026" x14ac:dyDescent="0.25">
      <c r="A158" s="6" t="s">
        <v>84</v>
      </c>
    </row>
    <row r="159" spans="1:1026" x14ac:dyDescent="0.25">
      <c r="A159" s="6" t="s">
        <v>85</v>
      </c>
      <c r="B159" s="225"/>
      <c r="C159" s="9"/>
      <c r="D159" s="9"/>
      <c r="E159" s="225"/>
      <c r="F159" s="9"/>
    </row>
    <row r="160" spans="1:1026" x14ac:dyDescent="0.25">
      <c r="A160" s="9" t="s">
        <v>22</v>
      </c>
      <c r="B160" s="225"/>
      <c r="C160" s="9"/>
      <c r="D160" s="9"/>
      <c r="E160" s="225"/>
      <c r="F160" s="9"/>
    </row>
  </sheetData>
  <mergeCells count="19">
    <mergeCell ref="A1:E1"/>
    <mergeCell ref="A3:B3"/>
    <mergeCell ref="C3:F3"/>
    <mergeCell ref="D4:F4"/>
    <mergeCell ref="D13:F13"/>
    <mergeCell ref="D22:F22"/>
    <mergeCell ref="D31:F31"/>
    <mergeCell ref="D40:F40"/>
    <mergeCell ref="D49:F49"/>
    <mergeCell ref="D58:F58"/>
    <mergeCell ref="D112:F112"/>
    <mergeCell ref="D121:F121"/>
    <mergeCell ref="D130:F130"/>
    <mergeCell ref="D139:F139"/>
    <mergeCell ref="D67:F67"/>
    <mergeCell ref="D76:F76"/>
    <mergeCell ref="D85:F85"/>
    <mergeCell ref="D94:F94"/>
    <mergeCell ref="D103:F103"/>
  </mergeCells>
  <dataValidations count="3">
    <dataValidation type="list" errorStyle="information" allowBlank="1" showInputMessage="1" showErrorMessage="1" sqref="B58 D13 D4 B13 B40 B49 B4 B112 D76 D58 D67 B76 B85 B94 B103 B67 B139 B121 B130 D22 B31 D31 D40 D49 D85 D94 D103 D112 D121 D130 D139" xr:uid="{00000000-0002-0000-0900-000000000000}">
      <formula1>"Sélectionner ici, Gouvernance, Observatoire,Actions spécifiques annuelles,Filières-Actions transversales,Promotion-Communication,Apiculture,Arboriculture,Distribution,Grandes cultures,Lait, Maraichage,PPAM,RHD,Viandes,Viticulture"</formula1>
    </dataValidation>
    <dataValidation type="list" allowBlank="1" showInputMessage="1" showErrorMessage="1" sqref="D6:D8 D15:D17 D141:D143 D42:D44 D51:D53 D60:D62 D69:D71 D78:D80 D87:D89 D96:D98 D105:D107 D114:D116 D123:D125 D132:D134 D24:D26 D33:D35" xr:uid="{00000000-0002-0000-0900-000001000000}">
      <formula1>"Sélectionner ici, Demandé, Accordé"</formula1>
    </dataValidation>
    <dataValidation type="list" errorStyle="information" allowBlank="1" showInputMessage="1" showErrorMessage="1" sqref="B22" xr:uid="{00000000-0002-0000-0900-000002000000}">
      <formula1>"Sélectionner ici, Gouvernance, PIB, Observatoire,Actions spécifiques annuelles,Filières-Actions transversales,Promotion-Communication,Apiculture,Arboriculture,Distribution,Grandes cultures,Lait, Maraichage,PPAM,RHD,Viandes,Viticulture"</formula1>
    </dataValidation>
  </dataValidations>
  <pageMargins left="0.7" right="0.7" top="0.75" bottom="0.75"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Guidedutilisation</vt:lpstr>
      <vt:lpstr>Liste des pièces à fournir</vt:lpstr>
      <vt:lpstr>IV.1 Budget prev Structure</vt:lpstr>
      <vt:lpstr>IV.2 Plan charge personnel</vt:lpstr>
      <vt:lpstr>IV.3 Calcul jours</vt:lpstr>
      <vt:lpstr>V.1 Budget prev total</vt:lpstr>
      <vt:lpstr>V.1.1 Budget prev total gouv</vt:lpstr>
      <vt:lpstr>V.1.2 Budget prev total filière</vt:lpstr>
      <vt:lpstr>V.2 Budget prev détail </vt:lpstr>
      <vt:lpstr>VI.1 Temps par action</vt:lpstr>
      <vt:lpstr>VI.2 Temps des personnels</vt:lpstr>
      <vt:lpstr>VI.3 Frais de personnel</vt:lpstr>
      <vt:lpstr>VII Frais de mission</vt:lpstr>
      <vt:lpstr>VIII Frais spécifiques</vt:lpstr>
      <vt:lpstr>IX Charges indirectes</vt:lpstr>
      <vt:lpstr>X Delegation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RIGAL Manon</dc:creator>
  <cp:lastModifiedBy>RIGAL Manon</cp:lastModifiedBy>
  <cp:revision>0</cp:revision>
  <cp:lastPrinted>2017-08-07T15:33:44Z</cp:lastPrinted>
  <dcterms:created xsi:type="dcterms:W3CDTF">2017-06-14T12:59:55Z</dcterms:created>
  <dcterms:modified xsi:type="dcterms:W3CDTF">2022-09-30T14:09:33Z</dcterms:modified>
  <dc:language>fr-FR</dc:language>
</cp:coreProperties>
</file>