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570" windowHeight="8190" tabRatio="730"/>
  </bookViews>
  <sheets>
    <sheet name="annexe 2" sheetId="7" r:id="rId1"/>
    <sheet name="annexe 2bis" sheetId="20" r:id="rId2"/>
    <sheet name="annexe 4" sheetId="10" r:id="rId3"/>
    <sheet name="annexe 5A " sheetId="11" r:id="rId4"/>
    <sheet name="annexe 5B" sheetId="13" r:id="rId5"/>
    <sheet name="annexe 7" sheetId="22" r:id="rId6"/>
    <sheet name="Annexe 7 bis" sheetId="15" r:id="rId7"/>
  </sheets>
  <definedNames>
    <definedName name="Année">'annexe 5A '!$B$6</definedName>
    <definedName name="Excel_BuiltIn_Print_Area" localSheetId="3">'annexe 5A '!$A$1:$I$66</definedName>
    <definedName name="Excel_BuiltIn_Print_Titles" localSheetId="0">#N/A</definedName>
    <definedName name="_xlnm.Print_Titles" localSheetId="0">'annexe 2'!$5:$6</definedName>
    <definedName name="SHARED_FORMULA_1_13_1_13_11">#REF!+#REF!+#REF!</definedName>
    <definedName name="SHARED_FORMULA_1_16_1_16_11">#REF!-#REF!-#REF!</definedName>
    <definedName name="SHARED_FORMULA_1_20_1_20_11">#REF!-#REF!</definedName>
    <definedName name="SHARED_FORMULA_1_24_1_24_11">#REF!+#REF!-#REF!-#REF!</definedName>
    <definedName name="SHARED_FORMULA_1_31_1_31_11">#REF!-#REF!-#REF!+#REF!+#REF!-#REF!+#REF!</definedName>
    <definedName name="SHARED_FORMULA_1_35_1_35_11">#REF!-#REF!</definedName>
    <definedName name="SHARED_FORMULA_1_36_1_36_11">#REF!+#REF!</definedName>
    <definedName name="SHARED_FORMULA_1_44_1_44_11">#REF!-#REF!</definedName>
    <definedName name="SHARED_FORMULA_1_47_1_47_11">#REF!+#REF!-#REF!-#REF!</definedName>
    <definedName name="SHARED_FORMULA_1_48_1_48_11">#REF!+#REF!+#REF!-#REF!-#REF!-#REF!-#REF!+#REF!+#REF!</definedName>
    <definedName name="SHARED_FORMULA_1_49_1_49_11">#REF!+#REF!+#REF!</definedName>
    <definedName name="SHARED_FORMULA_1_50_1_50_11">#REF!+#REF!+#REF!+#REF!+#REF!+#REF!+#REF!</definedName>
    <definedName name="SHARED_FORMULA_1_53_1_53_11">#REF!/#REF!</definedName>
    <definedName name="SHARED_FORMULA_11_19_11_19_12">SUM(#REF!)</definedName>
    <definedName name="SHARED_FORMULA_3_58_3_58_11">#REF!</definedName>
    <definedName name="_xlnm.Print_Area" localSheetId="0">'annexe 2'!$A$1:$I$25</definedName>
    <definedName name="_xlnm.Print_Area" localSheetId="1">'annexe 2bis'!$A$1:$F$10</definedName>
    <definedName name="_xlnm.Print_Area" localSheetId="2">'annexe 4'!$A$1:$G$40</definedName>
    <definedName name="_xlnm.Print_Area" localSheetId="3">'annexe 5A '!$A$1:$I$67</definedName>
  </definedNames>
  <calcPr calcId="145621"/>
</workbook>
</file>

<file path=xl/calcChain.xml><?xml version="1.0" encoding="utf-8"?>
<calcChain xmlns="http://schemas.openxmlformats.org/spreadsheetml/2006/main">
  <c r="K17" i="7" l="1"/>
  <c r="J17" i="7"/>
  <c r="K16" i="7"/>
  <c r="J16" i="7"/>
  <c r="K12" i="7"/>
  <c r="J12" i="7"/>
  <c r="M14" i="7"/>
  <c r="M15" i="7"/>
  <c r="M13" i="7"/>
  <c r="M16" i="7" s="1"/>
  <c r="M8" i="7"/>
  <c r="M9" i="7"/>
  <c r="M10" i="7"/>
  <c r="M11" i="7"/>
  <c r="M12" i="7" s="1"/>
  <c r="M7" i="7"/>
  <c r="B12" i="7"/>
  <c r="B17" i="7"/>
  <c r="M17" i="7" l="1"/>
  <c r="B16" i="7"/>
  <c r="J10" i="20" l="1"/>
  <c r="I10" i="20"/>
  <c r="E10" i="20"/>
  <c r="D10" i="20"/>
  <c r="W35" i="7" l="1"/>
  <c r="W34" i="7"/>
  <c r="W33" i="7"/>
  <c r="W32" i="7"/>
  <c r="W31" i="7"/>
  <c r="W30" i="7"/>
  <c r="U35" i="7"/>
  <c r="U34" i="7"/>
  <c r="U33" i="7"/>
  <c r="U32" i="7"/>
  <c r="U31" i="7"/>
  <c r="U30" i="7"/>
  <c r="T35" i="7"/>
  <c r="T34" i="7"/>
  <c r="T33" i="7"/>
  <c r="T32" i="7"/>
  <c r="T31" i="7"/>
  <c r="T30" i="7"/>
  <c r="S35" i="7"/>
  <c r="S34" i="7"/>
  <c r="S33" i="7"/>
  <c r="S32" i="7"/>
  <c r="S31" i="7"/>
  <c r="S30" i="7"/>
  <c r="I29" i="7"/>
  <c r="O31" i="7"/>
  <c r="O30" i="7"/>
  <c r="C32" i="7"/>
  <c r="B32" i="7"/>
  <c r="H35" i="7"/>
  <c r="D35" i="7"/>
  <c r="D31" i="7"/>
  <c r="D29" i="7"/>
  <c r="D28" i="7"/>
  <c r="H29" i="7" l="1"/>
  <c r="H30" i="7"/>
  <c r="J31" i="20"/>
  <c r="J28" i="20"/>
  <c r="J29" i="20"/>
  <c r="D7" i="20"/>
  <c r="E7" i="20"/>
  <c r="D9" i="20"/>
  <c r="E9" i="20" s="1"/>
  <c r="I9" i="20"/>
  <c r="J9" i="20" s="1"/>
  <c r="I7" i="20"/>
  <c r="J7" i="20" l="1"/>
  <c r="R29" i="7" l="1"/>
  <c r="W29" i="7"/>
  <c r="W36" i="7" s="1"/>
  <c r="U29" i="7"/>
  <c r="U36" i="7" s="1"/>
  <c r="T29" i="7"/>
  <c r="T36" i="7" s="1"/>
  <c r="S29" i="7"/>
  <c r="S36" i="7" s="1"/>
  <c r="O35" i="7"/>
  <c r="R30" i="7" l="1"/>
  <c r="O29" i="7"/>
  <c r="H28" i="7"/>
  <c r="R35" i="7"/>
  <c r="R34" i="7"/>
  <c r="R33" i="7"/>
  <c r="R32" i="7"/>
  <c r="R31" i="7"/>
  <c r="O32" i="7" l="1"/>
  <c r="O33" i="7" s="1"/>
  <c r="N29" i="7"/>
  <c r="N30" i="7"/>
  <c r="N31" i="7"/>
  <c r="B28" i="13"/>
  <c r="I28" i="7" l="1"/>
  <c r="H32" i="7" s="1"/>
  <c r="H37" i="7" s="1"/>
  <c r="E28" i="13"/>
  <c r="D28" i="13"/>
  <c r="C28" i="13"/>
  <c r="F28" i="13"/>
  <c r="N32" i="7" l="1"/>
  <c r="B16" i="13"/>
  <c r="H13" i="13"/>
  <c r="I53" i="11"/>
  <c r="H53" i="11"/>
  <c r="G53" i="11"/>
  <c r="F53" i="11"/>
  <c r="E53" i="11"/>
  <c r="D53" i="11"/>
  <c r="C53" i="11"/>
  <c r="B53" i="11"/>
  <c r="I46" i="11"/>
  <c r="H46" i="11"/>
  <c r="G46" i="11"/>
  <c r="F46" i="11"/>
  <c r="E46" i="11"/>
  <c r="D46" i="11"/>
  <c r="C46" i="11"/>
  <c r="B46" i="11"/>
  <c r="I37" i="11"/>
  <c r="H37" i="11"/>
  <c r="G37" i="11"/>
  <c r="F37" i="11"/>
  <c r="E37" i="11"/>
  <c r="D37" i="11"/>
  <c r="C37" i="11"/>
  <c r="B37" i="11"/>
  <c r="I15" i="11"/>
  <c r="I18" i="11" s="1"/>
  <c r="H15" i="11"/>
  <c r="F34" i="13" s="1"/>
  <c r="G15" i="11"/>
  <c r="E34" i="13" s="1"/>
  <c r="F15" i="11"/>
  <c r="D34" i="13" s="1"/>
  <c r="D36" i="13" s="1"/>
  <c r="E15" i="11"/>
  <c r="D15" i="11"/>
  <c r="C15" i="11"/>
  <c r="C18" i="11" s="1"/>
  <c r="B15" i="11"/>
  <c r="B18" i="11" s="1"/>
  <c r="I9" i="11"/>
  <c r="I61" i="11" s="1"/>
  <c r="H9" i="11"/>
  <c r="H61" i="11" s="1"/>
  <c r="G9" i="11"/>
  <c r="F9" i="11"/>
  <c r="E9" i="11"/>
  <c r="C7" i="13" s="1"/>
  <c r="I7" i="13" s="1"/>
  <c r="D9" i="11"/>
  <c r="D61" i="11" s="1"/>
  <c r="C9" i="11"/>
  <c r="B9" i="11"/>
  <c r="N34" i="7" l="1"/>
  <c r="N33" i="7"/>
  <c r="B34" i="13"/>
  <c r="B36" i="13" s="1"/>
  <c r="D18" i="11"/>
  <c r="H18" i="11"/>
  <c r="H52" i="11" s="1"/>
  <c r="E18" i="11"/>
  <c r="E22" i="11" s="1"/>
  <c r="C34" i="13"/>
  <c r="C36" i="13" s="1"/>
  <c r="F18" i="11"/>
  <c r="F52" i="11" s="1"/>
  <c r="H16" i="13"/>
  <c r="B52" i="11"/>
  <c r="B22" i="11"/>
  <c r="C52" i="11"/>
  <c r="C22" i="11"/>
  <c r="I52" i="11"/>
  <c r="I22" i="11"/>
  <c r="G18" i="11"/>
  <c r="E61" i="11"/>
  <c r="D7" i="13"/>
  <c r="J7" i="13" s="1"/>
  <c r="H22" i="11"/>
  <c r="F61" i="11"/>
  <c r="E7" i="13"/>
  <c r="K7" i="13" s="1"/>
  <c r="G61" i="11"/>
  <c r="B7" i="13"/>
  <c r="H7" i="13" s="1"/>
  <c r="F7" i="13"/>
  <c r="L7" i="13" s="1"/>
  <c r="F22" i="11"/>
  <c r="E52" i="11" l="1"/>
  <c r="D52" i="11"/>
  <c r="D22" i="11"/>
  <c r="D26" i="11" s="1"/>
  <c r="D33" i="11" s="1"/>
  <c r="D38" i="11" s="1"/>
  <c r="D50" i="11" s="1"/>
  <c r="D51" i="11" s="1"/>
  <c r="H20" i="13"/>
  <c r="C16" i="13"/>
  <c r="D16" i="13"/>
  <c r="F26" i="11"/>
  <c r="F33" i="11" s="1"/>
  <c r="F38" i="11" s="1"/>
  <c r="F50" i="11" s="1"/>
  <c r="E26" i="11"/>
  <c r="E33" i="11" s="1"/>
  <c r="E38" i="11" s="1"/>
  <c r="E50" i="11" s="1"/>
  <c r="G52" i="11"/>
  <c r="G22" i="11"/>
  <c r="B26" i="11"/>
  <c r="B33" i="11" s="1"/>
  <c r="B38" i="11" s="1"/>
  <c r="B50" i="11" s="1"/>
  <c r="B51" i="11" s="1"/>
  <c r="H26" i="11"/>
  <c r="H33" i="11" s="1"/>
  <c r="H38" i="11" s="1"/>
  <c r="H50" i="11" s="1"/>
  <c r="I26" i="11"/>
  <c r="I33" i="11" s="1"/>
  <c r="I38" i="11" s="1"/>
  <c r="I50" i="11" s="1"/>
  <c r="I51" i="11" s="1"/>
  <c r="C26" i="11"/>
  <c r="C33" i="11" s="1"/>
  <c r="C38" i="11" s="1"/>
  <c r="C50" i="11" s="1"/>
  <c r="C51" i="11" s="1"/>
  <c r="B21" i="13" l="1"/>
  <c r="H51" i="11"/>
  <c r="G26" i="11"/>
  <c r="G33" i="11" s="1"/>
  <c r="G38" i="11" s="1"/>
  <c r="G50" i="11" s="1"/>
  <c r="F51" i="11"/>
  <c r="E51" i="11"/>
  <c r="F16" i="13"/>
  <c r="E16" i="13"/>
  <c r="B35" i="13" l="1"/>
  <c r="B37" i="13"/>
  <c r="B31" i="13"/>
  <c r="G51" i="11"/>
  <c r="I13" i="13" l="1"/>
  <c r="J13" i="13"/>
  <c r="I16" i="13" l="1"/>
  <c r="K13" i="13"/>
  <c r="L13" i="13"/>
  <c r="J16" i="13"/>
  <c r="I20" i="13" l="1"/>
  <c r="J20" i="13"/>
  <c r="L16" i="13"/>
  <c r="K16" i="13"/>
  <c r="D21" i="13" l="1"/>
  <c r="K20" i="13"/>
  <c r="L20" i="13"/>
  <c r="C21" i="13"/>
  <c r="C31" i="13" l="1"/>
  <c r="C35" i="13"/>
  <c r="C37" i="13"/>
  <c r="D31" i="13"/>
  <c r="D35" i="13"/>
  <c r="D37" i="13"/>
  <c r="F21" i="13"/>
  <c r="E21" i="13"/>
  <c r="E31" i="13" l="1"/>
  <c r="F31" i="13"/>
  <c r="P29" i="7"/>
  <c r="P30" i="7"/>
  <c r="P31" i="7"/>
  <c r="P32" i="7"/>
  <c r="P33" i="7"/>
  <c r="O34" i="7"/>
  <c r="P34" i="7" s="1"/>
</calcChain>
</file>

<file path=xl/comments1.xml><?xml version="1.0" encoding="utf-8"?>
<comments xmlns="http://schemas.openxmlformats.org/spreadsheetml/2006/main">
  <authors>
    <author>ABOUCHAR Emmanuelle</author>
  </authors>
  <commentList>
    <comment ref="K16" authorId="0">
      <text>
        <r>
          <rPr>
            <sz val="9"/>
            <color indexed="81"/>
            <rFont val="Tahoma"/>
            <family val="2"/>
          </rPr>
          <t xml:space="preserve">
Attention : choisir le bon
mode de calcul des frais généraux : si Contrat ou TO422 MP, limité à 10% (inv matériels + frais généraux); si T0422 LR, limités à 10%, ou 20% si frais généraux incluent du Conseil externe; 
</t>
        </r>
      </text>
    </comment>
  </commentList>
</comments>
</file>

<file path=xl/sharedStrings.xml><?xml version="1.0" encoding="utf-8"?>
<sst xmlns="http://schemas.openxmlformats.org/spreadsheetml/2006/main" count="343" uniqueCount="300">
  <si>
    <t>Aménagements extérieurs</t>
  </si>
  <si>
    <t>Matériel d'occasion</t>
  </si>
  <si>
    <t>Nature des investissements
(à adapter à chaque projet)</t>
  </si>
  <si>
    <t>Fournisseur à l'origine du devis</t>
  </si>
  <si>
    <t>Nature de l'existant correspondant</t>
  </si>
  <si>
    <t>Améliorations apportées par l'investissement</t>
  </si>
  <si>
    <t>Calendrier prévisionnel</t>
  </si>
  <si>
    <t>Dépenses prévisionnelles totales</t>
  </si>
  <si>
    <t>Annexe 4 – RATIOS FINANCIERS</t>
  </si>
  <si>
    <t>A Remplir Pour Tous les projets</t>
  </si>
  <si>
    <t>Cette fiche doit être visée par le représentant légal et le comptable</t>
  </si>
  <si>
    <t>Du …../...../.....
Au …../...../..…</t>
  </si>
  <si>
    <t>n-3</t>
  </si>
  <si>
    <t>n-2</t>
  </si>
  <si>
    <t>n-1 (dernier exercice clos)</t>
  </si>
  <si>
    <t>Production H.T. *</t>
  </si>
  <si>
    <r>
      <t>dont production HT de l'atelier de transformation</t>
    </r>
    <r>
      <rPr>
        <sz val="9"/>
        <color rgb="FF000000"/>
        <rFont val="Tahoma"/>
        <family val="2"/>
        <charset val="1"/>
      </rPr>
      <t>, le cas échéant</t>
    </r>
  </si>
  <si>
    <t>Capital social (yc primes d’émission) ou compte de l’exploitant (exploitation agricole ou entreprise en nom propre)</t>
  </si>
  <si>
    <t>Capitaux propres et assimilés</t>
  </si>
  <si>
    <t>1 (a)</t>
  </si>
  <si>
    <t>Dettes à moyen et long terme (part à plus d’1 an des dettes) = DLMT</t>
  </si>
  <si>
    <t>Comptes courants d’associés stables**</t>
  </si>
  <si>
    <t>Actif net total</t>
  </si>
  <si>
    <t>Actif immobilisé net</t>
  </si>
  <si>
    <t>Dettes fournisseurs et comptes rattachés</t>
  </si>
  <si>
    <t>Créances clients et comptes rattachés (net)</t>
  </si>
  <si>
    <t>Stocks (net)</t>
  </si>
  <si>
    <t>Dotations d’exploitation aux Amortissements et Provisions (DAP)</t>
  </si>
  <si>
    <t>Excédent brut d’exploitation (EBE)</t>
  </si>
  <si>
    <t>9 b)</t>
  </si>
  <si>
    <t>Résultat courant avant IS</t>
  </si>
  <si>
    <t>Résultat net</t>
  </si>
  <si>
    <t>Capacité d’auto-financement (CAF)</t>
  </si>
  <si>
    <t>e)</t>
  </si>
  <si>
    <t>Fonds de roulement (FR)</t>
  </si>
  <si>
    <t>c)</t>
  </si>
  <si>
    <t>Besoin en  FR (BFR)</t>
  </si>
  <si>
    <t>d)</t>
  </si>
  <si>
    <t>EBE/Prod (%)</t>
  </si>
  <si>
    <t>Résultat net/ Prod (%)</t>
  </si>
  <si>
    <t>FR/BFR (%)</t>
  </si>
  <si>
    <t>Capitaux propres et assimilés / DLMT</t>
  </si>
  <si>
    <t>(CAF)/ Prod (%)</t>
  </si>
  <si>
    <t>DLMT/CAF</t>
  </si>
  <si>
    <t>* Signaler si la production est consolidée (plusieurs activités : négoce,pépinières, autres activités non agricoles). Production = chiffre d'affaires net + production stockée + production immobilisée</t>
  </si>
  <si>
    <t>** on entend par comptes courant d'associés stables les comptes courants d'associés à plus d'un an auxquels est ajouté le montant éventuel des comptes courants d'associés à moins d'un an qui reste stable dans les comptes sur plusieurs années.</t>
  </si>
  <si>
    <t>a) Capitaux propres et assimilés = total capitaux propres + autres fonds propres + provisions pour risques et charges</t>
  </si>
  <si>
    <t>b) EBE : (chiffre d’affaires net + production stockée + production immobilisée+subvention d’exploitation) – (achats de marchandises+variation de stocks (marchandises)+achats de matières 1ere+variations de stocks (matières 1ere)+autres achats et charges externes +impôts et taxes+ salaires et charges sociales)</t>
  </si>
  <si>
    <t>c) FR: capitaux propres et assimilés + dettes à moyen et long terme - actif immobilisé net = 1 + 2 - 4</t>
  </si>
  <si>
    <t>d) BFR : créances clients + stocks – dettes fournisseurs = 7 + 6 – 5</t>
  </si>
  <si>
    <t>e) CAF :   D.A.P. + Résultat net = 8 + 11</t>
  </si>
  <si>
    <t>ANNEXE 5A : COMPTES DE RESULTAT PASSES ET PREVISIONNELS DE L'ENTREPRISE</t>
  </si>
  <si>
    <t>A REMPLIR POUR TOUS LES PROJETS</t>
  </si>
  <si>
    <t>Précision : saisir les charges sans signe négatif, SAUF pour la variation de stock.</t>
  </si>
  <si>
    <t>Année n (saisir l'année du dépôt du dossier) =</t>
  </si>
  <si>
    <t>Du …../...../.....
Au …./...../..…</t>
  </si>
  <si>
    <t>CHIFFRE D'AFFAIRES (HT)</t>
  </si>
  <si>
    <t>dont Export</t>
  </si>
  <si>
    <t>CHIFFRE D'AFFAIRES généré par le projet</t>
  </si>
  <si>
    <t>Production immobilisée</t>
  </si>
  <si>
    <t>Production stockée</t>
  </si>
  <si>
    <t>PRODUCTION</t>
  </si>
  <si>
    <t>Achat de matières et marchandises</t>
  </si>
  <si>
    <t>Variation de stock de matières et marchandises</t>
  </si>
  <si>
    <t>MARGE BRUTE</t>
  </si>
  <si>
    <t>Autres achats et charges externes</t>
  </si>
  <si>
    <t>(dont sous-traitance)</t>
  </si>
  <si>
    <t>(dont crédit bail – redevances)*</t>
  </si>
  <si>
    <t>VALEUR AJOUTEE</t>
  </si>
  <si>
    <t>Subvention d’exploitation</t>
  </si>
  <si>
    <t>Impôts et taxes</t>
  </si>
  <si>
    <t>Charges de personnel</t>
  </si>
  <si>
    <t>EXCEDENT BRUT D’EXPLOITATION</t>
  </si>
  <si>
    <t>Dotation aux amortissements (a)</t>
  </si>
  <si>
    <r>
      <t>Dotation Prov.</t>
    </r>
    <r>
      <rPr>
        <sz val="9"/>
        <rFont val="Arial"/>
        <family val="2"/>
        <charset val="1"/>
      </rPr>
      <t>(b)</t>
    </r>
  </si>
  <si>
    <t>Reprise / Amort. Prov.   (c)</t>
  </si>
  <si>
    <t>Transfert de Charges</t>
  </si>
  <si>
    <t>autres charges d’exploitation (1)</t>
  </si>
  <si>
    <t>Produits financiers</t>
  </si>
  <si>
    <t>Charges financières</t>
  </si>
  <si>
    <t>(dont intérêts et charges assimilés)</t>
  </si>
  <si>
    <t>RESULTAT FINANCIER</t>
  </si>
  <si>
    <t>RÉSULTAT COURANT AVANT IMPOTS</t>
  </si>
  <si>
    <t>Produits exceptionnels</t>
  </si>
  <si>
    <t>dont quote-part subv. inv.  (d)</t>
  </si>
  <si>
    <t>dont PV des immo. cédées (e)</t>
  </si>
  <si>
    <t>dont Rep. / Prov. et Transf. de charges (f)</t>
  </si>
  <si>
    <t>Charges exceptionnelles</t>
  </si>
  <si>
    <t>dont VN des immo. cédées (g)</t>
  </si>
  <si>
    <t>dont Dot. Amort. Prov. (h)</t>
  </si>
  <si>
    <t>RESULTAT EXCEPTIONNEL</t>
  </si>
  <si>
    <t>Participation des salariés</t>
  </si>
  <si>
    <t>Impôts sur les bénéfices</t>
  </si>
  <si>
    <t>RÉSULTAT DE L’EXERCICE (i)</t>
  </si>
  <si>
    <t>CAF = i + (a+b-c-d-e-f+g+h)</t>
  </si>
  <si>
    <t>Marge yc autres produits d'exploitation et financiers</t>
  </si>
  <si>
    <t>Total charges d'exploitation et financières</t>
  </si>
  <si>
    <t>Effectifs (en ETP)</t>
  </si>
  <si>
    <t>Valeur ajoutée par personne</t>
  </si>
  <si>
    <t>Montant du programme passé en charge d’exploitation</t>
  </si>
  <si>
    <t>Echéancier prévisionnel des redevances des crédits-baux</t>
  </si>
  <si>
    <t>(anciens + nouveaux)</t>
  </si>
  <si>
    <t>Redevances de C Bail</t>
  </si>
  <si>
    <t>mobilier</t>
  </si>
  <si>
    <t>immobilier</t>
  </si>
  <si>
    <t>(1) Les dotations et reprises de provisions ont été considérées comme imprévisibles : elles ne sont donc pas notées dans ce tableau.</t>
  </si>
  <si>
    <t>Les données économiques et financières requises doivent permettre à l’instructeur d’apprécier l’évolution de l’activité de l’entreprise, sa rentabilité, la solidité de sa structure financière et, bien sûr, la faisabilité économique et financière du projet présenté.</t>
  </si>
  <si>
    <t>Toute évolution remarquable de ces données, tant sur le passé que sur le prévisionnel,  ainsi que les mesures correctives envisagées le cas échéant, devront être explicitées par le porteur de projet.</t>
  </si>
  <si>
    <t>TOTAL</t>
  </si>
  <si>
    <t>ACTIF (k€)</t>
  </si>
  <si>
    <t>PASSIF (k€)</t>
  </si>
  <si>
    <t>Immo. incorporelles</t>
  </si>
  <si>
    <t>Capital social libéré</t>
  </si>
  <si>
    <t>Réserves</t>
  </si>
  <si>
    <r>
      <t>Immo. corporelles</t>
    </r>
    <r>
      <rPr>
        <sz val="8"/>
        <rFont val="Arial"/>
        <family val="2"/>
        <charset val="1"/>
      </rPr>
      <t>(yc C Bail)</t>
    </r>
  </si>
  <si>
    <t>Report à nouveau</t>
  </si>
  <si>
    <t>dont Crédit Bail</t>
  </si>
  <si>
    <t>Résultat net conservé</t>
  </si>
  <si>
    <t>Immo. financières</t>
  </si>
  <si>
    <t>Subventions d'investissement</t>
  </si>
  <si>
    <t>dont titres de participation</t>
  </si>
  <si>
    <t>Autres fonds propres</t>
  </si>
  <si>
    <t>Fonds de roulement</t>
  </si>
  <si>
    <t>Compte Courant &gt; 1 an du groupe</t>
  </si>
  <si>
    <t>Production</t>
  </si>
  <si>
    <t>F.R (% Prod)</t>
  </si>
  <si>
    <r>
      <t>Capacité Rembours.</t>
    </r>
    <r>
      <rPr>
        <sz val="8"/>
        <rFont val="Arial"/>
        <family val="2"/>
        <charset val="1"/>
      </rPr>
      <t>(Dettes &gt; 1 an / C.A.F.)</t>
    </r>
  </si>
  <si>
    <t>B.F.R. (% Prod)</t>
  </si>
  <si>
    <t>CAP PROPRES /PERMAN. (%)</t>
  </si>
  <si>
    <t>F.R./  B.F.R. (%)</t>
  </si>
  <si>
    <t>DETTES &gt; 1AN / CAP PROPRES et ass.</t>
  </si>
  <si>
    <t>Annexe 7 bis</t>
  </si>
  <si>
    <t>Détermination de l'éligibilité d'un projet porté par une collectivité ou groupement de collectivités</t>
  </si>
  <si>
    <t>Collectivité ou groupement</t>
  </si>
  <si>
    <t>Fait le :</t>
  </si>
  <si>
    <t>Signature</t>
  </si>
  <si>
    <t>Besoin en Fonds de Roulement</t>
  </si>
  <si>
    <t>Stocks matières et fournitures</t>
  </si>
  <si>
    <t>Stocks produits finis</t>
  </si>
  <si>
    <t>Créances clients</t>
  </si>
  <si>
    <t>Autres dettes</t>
  </si>
  <si>
    <t>Crédits fournisseurs</t>
  </si>
  <si>
    <t>Autres créances</t>
  </si>
  <si>
    <t>Trésorerie</t>
  </si>
  <si>
    <t>Loyers de crédit bail</t>
  </si>
  <si>
    <t>D.L.M.T. (banque + dettes &gt; 1an)</t>
  </si>
  <si>
    <t>Trésorerie passive (concours bancaires courants)</t>
  </si>
  <si>
    <r>
      <t>Remarque importante relative aux annexes 1bis, 4, 5A, 5B et 5C</t>
    </r>
    <r>
      <rPr>
        <b/>
        <sz val="13"/>
        <color rgb="FF0000FF"/>
        <rFont val="Arial Narrow"/>
        <family val="2"/>
        <charset val="1"/>
      </rPr>
      <t>:</t>
    </r>
  </si>
  <si>
    <t>Actif Circulant</t>
  </si>
  <si>
    <t>Passif Circulant</t>
  </si>
  <si>
    <t>Sous-total CAPITAUX PROPRES</t>
  </si>
  <si>
    <t>sous-total CAP. PROPRES et assimilés</t>
  </si>
  <si>
    <t>Total CAPITAUX PERMANENTS</t>
  </si>
  <si>
    <t>1/Actif Immobilisé</t>
  </si>
  <si>
    <t>Trésorerie active</t>
  </si>
  <si>
    <r>
      <t>Total ACTIF IMMOBILISE</t>
    </r>
    <r>
      <rPr>
        <b/>
        <sz val="10"/>
        <color rgb="FFFF0000"/>
        <rFont val="Arial"/>
        <family val="2"/>
        <charset val="1"/>
      </rPr>
      <t xml:space="preserve"> </t>
    </r>
    <r>
      <rPr>
        <b/>
        <sz val="10"/>
        <rFont val="Arial"/>
        <family val="2"/>
      </rPr>
      <t>NET</t>
    </r>
  </si>
  <si>
    <t>Trésorerie Nette</t>
  </si>
  <si>
    <t>RATIOS</t>
  </si>
  <si>
    <t>1/Capitaux permanents</t>
  </si>
  <si>
    <t>Frais généraux</t>
  </si>
  <si>
    <t>Sous Total poste « frais généraux »</t>
  </si>
  <si>
    <t>OUI (cocher)</t>
  </si>
  <si>
    <t>NON (cocher)</t>
  </si>
  <si>
    <t>Total</t>
  </si>
  <si>
    <t>Attention : le matériel d'occasion est inéligible</t>
  </si>
  <si>
    <t>Demande de financement sous forme d'avance remboursable</t>
  </si>
  <si>
    <t>Période 
Du …../……./………. au.…../……./……….</t>
  </si>
  <si>
    <t>Assiette proposée</t>
  </si>
  <si>
    <t>Aide sollicitée
en €</t>
  </si>
  <si>
    <t>Exemple de justificatifs à fournir au dépôt du dossier</t>
  </si>
  <si>
    <t>Augmentation du Besoin en Fonds de Roulement (BFR) comptable 
(Stocks + créances - dettes) sur 24 mois maxi</t>
  </si>
  <si>
    <t>BFR en €
Période initiale
(a)</t>
  </si>
  <si>
    <t>BFR en €
période finale
(b)</t>
  </si>
  <si>
    <t>Augmentation de BFR
(b – a)</t>
  </si>
  <si>
    <t>Calcul de la prévision d'augmentation du BFR certifié par votre comptable</t>
  </si>
  <si>
    <t>Investissements dans les entreprises de transformation
Et de commercialisation de produits agricoles</t>
  </si>
  <si>
    <t>Augmentation de la masse salariale 
sur 24 mois maxi</t>
  </si>
  <si>
    <t>Masse salariale
Période initiale
(a)</t>
  </si>
  <si>
    <t>Masse salariale
Période finale
(b)</t>
  </si>
  <si>
    <t>Augmentation de masse salariale
(b – a)</t>
  </si>
  <si>
    <t>Calcul de la prévision d'augmentation de la masse salariale certifié par votre comptable</t>
  </si>
  <si>
    <r>
      <t>*</t>
    </r>
    <r>
      <rPr>
        <i/>
        <sz val="9"/>
        <color rgb="FF0000FF"/>
        <rFont val="Verdana"/>
        <family val="2"/>
      </rPr>
      <t>Veuillez numéroter chaque devis (de 1 à …) et reporter ce numéro de pièce sur le devis correspondant</t>
    </r>
  </si>
  <si>
    <r>
      <t xml:space="preserve">Dépenses prévisionnelles </t>
    </r>
    <r>
      <rPr>
        <b/>
        <sz val="9"/>
        <rFont val="Verdana"/>
        <family val="2"/>
      </rPr>
      <t>en € HT</t>
    </r>
  </si>
  <si>
    <r>
      <t>Devis :
Pièce n°</t>
    </r>
    <r>
      <rPr>
        <b/>
        <sz val="9"/>
        <color rgb="FF0000FF"/>
        <rFont val="Verdana"/>
        <family val="2"/>
      </rPr>
      <t>*</t>
    </r>
  </si>
  <si>
    <r>
      <t xml:space="preserve">Annexe 2 – Dépenses prévisionnelles : investissements matériels et immatériels liés : </t>
    </r>
    <r>
      <rPr>
        <sz val="10"/>
        <color rgb="FF0000FF"/>
        <rFont val="Verdana"/>
        <family val="2"/>
      </rPr>
      <t>veuillez fournir une version informatique modifiable</t>
    </r>
  </si>
  <si>
    <r>
      <t>Nombre d'habitants</t>
    </r>
    <r>
      <rPr>
        <vertAlign val="superscript"/>
        <sz val="9"/>
        <rFont val="Verdana"/>
        <family val="2"/>
      </rPr>
      <t>(1)</t>
    </r>
  </si>
  <si>
    <r>
      <t>Budget</t>
    </r>
    <r>
      <rPr>
        <vertAlign val="superscript"/>
        <sz val="9"/>
        <rFont val="Verdana"/>
        <family val="2"/>
      </rPr>
      <t>(2)</t>
    </r>
  </si>
  <si>
    <r>
      <t>Pourcentage de parts ou de droits de vote détenus dans l'entreprise</t>
    </r>
    <r>
      <rPr>
        <vertAlign val="superscript"/>
        <sz val="9"/>
        <rFont val="Verdana"/>
        <family val="2"/>
      </rPr>
      <t>(3)</t>
    </r>
  </si>
  <si>
    <r>
      <t>(1)</t>
    </r>
    <r>
      <rPr>
        <sz val="9"/>
        <rFont val="Verdana"/>
        <family val="2"/>
      </rPr>
      <t>fournir une attestation signée et datée par le représentant légal de la collectivité</t>
    </r>
  </si>
  <si>
    <r>
      <t>(2)</t>
    </r>
    <r>
      <rPr>
        <sz val="9"/>
        <rFont val="Verdana"/>
        <family val="2"/>
      </rPr>
      <t>fournir la délibération validant le budget de la collectivité</t>
    </r>
  </si>
  <si>
    <r>
      <t>(3)</t>
    </r>
    <r>
      <rPr>
        <sz val="9"/>
        <rFont val="Verdana"/>
        <family val="2"/>
      </rPr>
      <t>fournir les statuts à jour signés de l'entreprise bénéficiaire finale</t>
    </r>
  </si>
  <si>
    <t>Instruction Demande</t>
  </si>
  <si>
    <t xml:space="preserve">Paiements </t>
  </si>
  <si>
    <t>Dépenses écartées</t>
  </si>
  <si>
    <t xml:space="preserve">Dépenses retenues </t>
  </si>
  <si>
    <t>Commentaires</t>
  </si>
  <si>
    <t>Subvention Région</t>
  </si>
  <si>
    <t>Subvention EPCI</t>
  </si>
  <si>
    <t>Subvention Département</t>
  </si>
  <si>
    <t>POSTE</t>
  </si>
  <si>
    <t>PRESTATAIRE</t>
  </si>
  <si>
    <t>DATE</t>
  </si>
  <si>
    <t>N°FACTURE</t>
  </si>
  <si>
    <t>TOTAL FACTURE</t>
  </si>
  <si>
    <t>MONTANT DEMANDE</t>
  </si>
  <si>
    <t>MONTNT ELIGIBLE AC1</t>
  </si>
  <si>
    <t>MONTANT ELIGIBLE SOLDE</t>
  </si>
  <si>
    <t>Instruction de la demande</t>
  </si>
  <si>
    <t>Période
Du …../……./………. au.…../……./……….</t>
  </si>
  <si>
    <t>Assiette retenue</t>
  </si>
  <si>
    <t>Avance remboursable proposée
en €</t>
  </si>
  <si>
    <r>
      <t>BFR en €
période finale</t>
    </r>
    <r>
      <rPr>
        <sz val="10"/>
        <rFont val="Tahoma"/>
        <family val="2"/>
      </rPr>
      <t xml:space="preserve">
(b)</t>
    </r>
  </si>
  <si>
    <r>
      <t>Masse salariale
Période finale</t>
    </r>
    <r>
      <rPr>
        <sz val="10"/>
        <rFont val="Tahoma"/>
        <family val="2"/>
      </rPr>
      <t xml:space="preserve">
(b)</t>
    </r>
  </si>
  <si>
    <t>Calcul de l'équivalent Subvention Brute</t>
  </si>
  <si>
    <t>taux / inv: %</t>
  </si>
  <si>
    <t>taux référence</t>
  </si>
  <si>
    <t xml:space="preserve">Valeur ESB au </t>
  </si>
  <si>
    <t>Compteur de minimis 
y compris l'avance remboursable</t>
  </si>
  <si>
    <t>Récapitulatif de l'Avance remboursable</t>
  </si>
  <si>
    <t>Assiette éligible</t>
  </si>
  <si>
    <t>Assiette arrondie</t>
  </si>
  <si>
    <t>Avance remboursable Région (50 %)</t>
  </si>
  <si>
    <t>Paiement 70 % de l'avance au vote</t>
  </si>
  <si>
    <t>Date octroi de l'aide</t>
  </si>
  <si>
    <t>Début de période</t>
  </si>
  <si>
    <t>Fin de période</t>
  </si>
  <si>
    <t>à rembourser à partir de 12 mois, date à date, après la fin de réalisation de l'opération, soit</t>
  </si>
  <si>
    <t>Nombre d'années de remboursement</t>
  </si>
  <si>
    <t>Montant de l'échéance mensuelle</t>
  </si>
  <si>
    <t>Tableau Convention 422</t>
  </si>
  <si>
    <t>Récapitulatif des aides de la Région</t>
  </si>
  <si>
    <r>
      <t xml:space="preserve">Plan de financement fiche d'instruction et convention 422 
</t>
    </r>
    <r>
      <rPr>
        <b/>
        <i/>
        <sz val="10"/>
        <rFont val="Verdana"/>
        <family val="2"/>
      </rPr>
      <t>avant Top up</t>
    </r>
  </si>
  <si>
    <t xml:space="preserve">Plan de financement Fiche du Rapport </t>
  </si>
  <si>
    <r>
      <t xml:space="preserve">Plan de financement Fiche du Rapport 
</t>
    </r>
    <r>
      <rPr>
        <b/>
        <i/>
        <sz val="10"/>
        <rFont val="Verdana"/>
        <family val="2"/>
      </rPr>
      <t>Avec volet immobilier</t>
    </r>
  </si>
  <si>
    <t>PROJET</t>
  </si>
  <si>
    <t>FINANCEURS</t>
  </si>
  <si>
    <t>DEPENSES INELIGIBLES / NON RETENUES*</t>
  </si>
  <si>
    <t xml:space="preserve">Volet </t>
  </si>
  <si>
    <t>Subvention</t>
  </si>
  <si>
    <t>Taux</t>
  </si>
  <si>
    <t>Compteur de minimis</t>
  </si>
  <si>
    <t>Nom du financeur national</t>
  </si>
  <si>
    <t>Montant maximal de l’aide nationale en €</t>
  </si>
  <si>
    <t>Montant maximal du FEADER correspondant</t>
  </si>
  <si>
    <t>Financeur</t>
  </si>
  <si>
    <t>Volet immobilier du projet</t>
  </si>
  <si>
    <t>Poste de dépenses</t>
  </si>
  <si>
    <t xml:space="preserve">Dépense prévisionnelle en €
□ H.T. □ T.T.C
</t>
  </si>
  <si>
    <t>Dépenses éligibles financeur 1 - en €
□ H.T. □ T.T.C</t>
  </si>
  <si>
    <t>Dépenses éligibles financeur 2 - en €
□ H.T. □ T.T.C</t>
  </si>
  <si>
    <t>Dépenses éligibles FEADER - en €
□ H.T. □ T.T.C</t>
  </si>
  <si>
    <t xml:space="preserve">Nature de la dépense inéligible ou non retenue et motif </t>
  </si>
  <si>
    <t xml:space="preserve"> Montant</t>
  </si>
  <si>
    <t>Recrutements</t>
  </si>
  <si>
    <t>Région Occitanie</t>
  </si>
  <si>
    <t xml:space="preserve">Région Occitanie </t>
  </si>
  <si>
    <t> Bâtiments et aménagements intérieurs</t>
  </si>
  <si>
    <t>Avance remboursable</t>
  </si>
  <si>
    <t>Département</t>
  </si>
  <si>
    <t>Equipements de transformation</t>
  </si>
  <si>
    <t>Investissements matériels</t>
  </si>
  <si>
    <t>Autre financeur</t>
  </si>
  <si>
    <t>EPCI</t>
  </si>
  <si>
    <t>Equipements de conditionnement</t>
  </si>
  <si>
    <t>Investissements immatériels</t>
  </si>
  <si>
    <t>Autofinancement du MOP ou part d’autofinancement de l’OQDP co financé par le FEADER</t>
  </si>
  <si>
    <t>FEADER</t>
  </si>
  <si>
    <t xml:space="preserve">Département </t>
  </si>
  <si>
    <t>Equipements de commercialisation</t>
  </si>
  <si>
    <t>TOTAL de l'aide publique</t>
  </si>
  <si>
    <t>Total subventions</t>
  </si>
  <si>
    <t>Equipements de stockage</t>
  </si>
  <si>
    <t>Autofinancement</t>
  </si>
  <si>
    <t>Autofinancement / Emprunt</t>
  </si>
  <si>
    <t>Aides perçues antérieurement au titre du De minimis</t>
  </si>
  <si>
    <t>Autre</t>
  </si>
  <si>
    <t>Coût total retenu projet</t>
  </si>
  <si>
    <t>TOTAL du financement privé</t>
  </si>
  <si>
    <r>
      <t xml:space="preserve">Montant total des dépenses éligibles </t>
    </r>
    <r>
      <rPr>
        <sz val="10"/>
        <rFont val="Verdana"/>
        <family val="2"/>
      </rPr>
      <t>[remplir y compris en cas de plafonnement]</t>
    </r>
  </si>
  <si>
    <t>Recettes prévisionnelles</t>
  </si>
  <si>
    <r>
      <t>Montant total des dépenses éligibles et plafonnées</t>
    </r>
    <r>
      <rPr>
        <b/>
        <sz val="10"/>
        <rFont val="Verdana"/>
        <family val="2"/>
      </rPr>
      <t xml:space="preserve">* </t>
    </r>
    <r>
      <rPr>
        <sz val="10"/>
        <rFont val="Verdana"/>
        <family val="2"/>
      </rPr>
      <t>[*si la dépense éligible globale est plafonnée dans ce dispositif ou si la Région a voté une dépense plafonnée dans sa délib]</t>
    </r>
  </si>
  <si>
    <t>(a)</t>
  </si>
  <si>
    <t>Coût total éligible du projet</t>
  </si>
  <si>
    <t>Autres dépenses aidées (ex EPCI)</t>
  </si>
  <si>
    <t>Montant total éligible du projet (non plafonné)</t>
  </si>
  <si>
    <t>Aide</t>
  </si>
  <si>
    <t>Montant plafonné</t>
  </si>
  <si>
    <t>nb : plan de financement subventions donc hors avance remboursable</t>
  </si>
  <si>
    <t>Veuillez compléter l'annexe 7 "Détermination de la taille de l'entreprise" à la fin du formulaire</t>
  </si>
  <si>
    <t>Sous Total poste « dépenses immatérielles »</t>
  </si>
  <si>
    <t>Annexe 2 bis</t>
  </si>
  <si>
    <t>Dépenses immatérielles</t>
  </si>
  <si>
    <t>Réservé à l'administration</t>
  </si>
  <si>
    <t>Sous Total poste « dépenses matérielles»</t>
  </si>
  <si>
    <t>Subvention LEADER</t>
  </si>
  <si>
    <t>Dépenses matérielles</t>
  </si>
  <si>
    <t>taux dépenses matérielles</t>
  </si>
  <si>
    <t>taux dépenses immatérielles</t>
  </si>
  <si>
    <t xml:space="preserve">DEVIS </t>
  </si>
  <si>
    <t>ANNEXE 5B : Haut de bilan</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</si>
</sst>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 #,##0.00\ &quot;€&quot;_-;\-* #,##0.00\ &quot;€&quot;_-;_-* &quot;-&quot;??\ &quot;€&quot;_-;_-@_-"/>
    <numFmt numFmtId="43" formatCode="_-* #,##0.00\ _€_-;\-* #,##0.00\ _€_-;_-* &quot;-&quot;??\ _€_-;_-@_-"/>
    <numFmt numFmtId="164" formatCode="#,##0.00&quot; € &quot;;\-#,##0.00&quot; € &quot;;&quot; -&quot;#&quot; € &quot;;@\ "/>
    <numFmt numFmtId="165" formatCode="0.0"/>
    <numFmt numFmtId="166" formatCode="#,##0&quot;    &quot;;\-#,##0&quot;    &quot;;&quot; -&quot;#&quot;    &quot;;@\ "/>
    <numFmt numFmtId="167" formatCode="\ * #,##0.00&quot; € &quot;;\-* #,##0.00&quot; € &quot;;\ * \-#&quot; € &quot;;@\ "/>
    <numFmt numFmtId="168" formatCode="#,##0.00\ &quot;€&quot;"/>
    <numFmt numFmtId="169" formatCode="\ * #,##0.00&quot;    &quot;;\-* #,##0.00&quot;    &quot;;\ * \-#&quot;    &quot;;@\ "/>
    <numFmt numFmtId="170" formatCode="#,##0.0000&quot; € &quot;;\-#,##0.0000&quot; € &quot;;&quot; -&quot;#.00&quot; € &quot;;@\ "/>
    <numFmt numFmtId="171" formatCode="_(&quot;$&quot;* #,##0.00_);_(&quot;$&quot;* \(#,##0.00\);_(&quot;$&quot;* &quot;-&quot;??_);_(@_)"/>
    <numFmt numFmtId="172" formatCode="#,##0\ &quot;€&quot;"/>
    <numFmt numFmtId="173" formatCode="0.0%"/>
    <numFmt numFmtId="174" formatCode="#,##0.000&quot; € &quot;;\-#,##0.000&quot; € &quot;;&quot; -&quot;#.00&quot; € &quot;;@\ "/>
    <numFmt numFmtId="175" formatCode="#,##0.00&quot; € &quot;;\-#,##0.00&quot; € &quot;;&quot; -&quot;#.00&quot; € &quot;;@\ "/>
  </numFmts>
  <fonts count="75" x14ac:knownFonts="1">
    <font>
      <sz val="10"/>
      <name val="Arial"/>
      <family val="2"/>
      <charset val="1"/>
    </font>
    <font>
      <b/>
      <sz val="9"/>
      <name val="Tahoma"/>
      <family val="2"/>
      <charset val="1"/>
    </font>
    <font>
      <b/>
      <sz val="11"/>
      <name val="Arial"/>
      <family val="2"/>
      <charset val="1"/>
    </font>
    <font>
      <sz val="9"/>
      <name val="Arial"/>
      <family val="2"/>
      <charset val="1"/>
    </font>
    <font>
      <sz val="8"/>
      <name val="Arial"/>
      <family val="2"/>
      <charset val="1"/>
    </font>
    <font>
      <sz val="9"/>
      <name val="Tahoma"/>
      <family val="2"/>
      <charset val="1"/>
    </font>
    <font>
      <sz val="8"/>
      <name val="Tahoma"/>
      <family val="2"/>
      <charset val="1"/>
    </font>
    <font>
      <b/>
      <sz val="10"/>
      <name val="Arial"/>
      <family val="2"/>
      <charset val="1"/>
    </font>
    <font>
      <sz val="8"/>
      <color rgb="FFFF0000"/>
      <name val="Arial"/>
      <family val="2"/>
      <charset val="1"/>
    </font>
    <font>
      <b/>
      <sz val="10"/>
      <name val="Tahoma"/>
      <family val="2"/>
      <charset val="1"/>
    </font>
    <font>
      <i/>
      <sz val="10"/>
      <name val="Arial"/>
      <family val="2"/>
      <charset val="1"/>
    </font>
    <font>
      <sz val="9"/>
      <color rgb="FF000000"/>
      <name val="Tahoma"/>
      <family val="2"/>
      <charset val="1"/>
    </font>
    <font>
      <b/>
      <sz val="12"/>
      <name val="Arial"/>
      <family val="2"/>
      <charset val="1"/>
    </font>
    <font>
      <b/>
      <sz val="9"/>
      <color rgb="FF0000FF"/>
      <name val="Tahoma"/>
      <family val="2"/>
      <charset val="1"/>
    </font>
    <font>
      <sz val="10"/>
      <color rgb="FF0000FF"/>
      <name val="Arial"/>
      <family val="2"/>
      <charset val="1"/>
    </font>
    <font>
      <sz val="12"/>
      <color rgb="FF000000"/>
      <name val="Tahoma"/>
      <family val="2"/>
      <charset val="1"/>
    </font>
    <font>
      <sz val="12"/>
      <color rgb="FF000000"/>
      <name val="Times New Roman"/>
      <family val="1"/>
      <charset val="1"/>
    </font>
    <font>
      <b/>
      <sz val="9"/>
      <color rgb="FF000000"/>
      <name val="Tahoma"/>
      <family val="2"/>
      <charset val="1"/>
    </font>
    <font>
      <u/>
      <sz val="9"/>
      <name val="Tahoma"/>
      <family val="2"/>
      <charset val="1"/>
    </font>
    <font>
      <b/>
      <sz val="10"/>
      <color rgb="FFFF0000"/>
      <name val="Arial"/>
      <family val="2"/>
      <charset val="1"/>
    </font>
    <font>
      <b/>
      <i/>
      <sz val="10"/>
      <color rgb="FF0000FF"/>
      <name val="Arial"/>
      <family val="2"/>
      <charset val="1"/>
    </font>
    <font>
      <b/>
      <sz val="9"/>
      <name val="Arial"/>
      <family val="2"/>
      <charset val="1"/>
    </font>
    <font>
      <b/>
      <sz val="8"/>
      <name val="Arial"/>
      <family val="2"/>
      <charset val="1"/>
    </font>
    <font>
      <sz val="8"/>
      <name val="Arial Narrow"/>
      <family val="2"/>
      <charset val="1"/>
    </font>
    <font>
      <i/>
      <sz val="9"/>
      <name val="Arial"/>
      <family val="2"/>
      <charset val="1"/>
    </font>
    <font>
      <i/>
      <sz val="10"/>
      <color rgb="FFFF0000"/>
      <name val="Arial"/>
      <family val="2"/>
      <charset val="1"/>
    </font>
    <font>
      <b/>
      <i/>
      <sz val="10"/>
      <name val="Arial"/>
      <family val="2"/>
      <charset val="1"/>
    </font>
    <font>
      <sz val="12"/>
      <color rgb="FF0000FF"/>
      <name val="Arial"/>
      <family val="2"/>
      <charset val="1"/>
    </font>
    <font>
      <b/>
      <sz val="13"/>
      <color rgb="FF0000FF"/>
      <name val="Arial Narrow"/>
      <family val="2"/>
      <charset val="1"/>
    </font>
    <font>
      <sz val="13"/>
      <color rgb="FF0000FF"/>
      <name val="Arial"/>
      <family val="2"/>
      <charset val="1"/>
    </font>
    <font>
      <sz val="10"/>
      <name val="Arial"/>
      <family val="2"/>
      <charset val="1"/>
    </font>
    <font>
      <b/>
      <sz val="9"/>
      <name val="Arial"/>
      <family val="2"/>
    </font>
    <font>
      <sz val="9"/>
      <name val="Arial"/>
      <family val="2"/>
    </font>
    <font>
      <b/>
      <sz val="8"/>
      <name val="Arial"/>
      <family val="2"/>
    </font>
    <font>
      <b/>
      <sz val="10"/>
      <name val="Arial"/>
      <family val="2"/>
    </font>
    <font>
      <sz val="9"/>
      <color theme="4"/>
      <name val="Arial"/>
      <family val="2"/>
    </font>
    <font>
      <sz val="9"/>
      <name val="Tahoma"/>
      <family val="2"/>
    </font>
    <font>
      <b/>
      <sz val="10"/>
      <name val="Tahoma"/>
      <family val="2"/>
    </font>
    <font>
      <b/>
      <u/>
      <sz val="13"/>
      <color rgb="FF0000FF"/>
      <name val="Arial Narrow"/>
      <family val="2"/>
      <charset val="1"/>
    </font>
    <font>
      <b/>
      <sz val="12"/>
      <color rgb="FF0000FF"/>
      <name val="Arial Narrow"/>
      <family val="2"/>
      <charset val="1"/>
    </font>
    <font>
      <sz val="10"/>
      <name val="Arial"/>
      <family val="2"/>
    </font>
    <font>
      <b/>
      <sz val="10"/>
      <name val="Arial Narrow"/>
      <family val="2"/>
      <charset val="1"/>
    </font>
    <font>
      <sz val="10"/>
      <color rgb="FFFF0000"/>
      <name val="Arial"/>
      <family val="2"/>
      <charset val="1"/>
    </font>
    <font>
      <sz val="10"/>
      <name val="Verdana"/>
      <family val="2"/>
    </font>
    <font>
      <b/>
      <sz val="15"/>
      <name val="Arial"/>
      <family val="2"/>
    </font>
    <font>
      <b/>
      <sz val="10"/>
      <name val="Verdana"/>
      <family val="2"/>
    </font>
    <font>
      <sz val="9"/>
      <name val="Verdana"/>
      <family val="2"/>
    </font>
    <font>
      <b/>
      <sz val="9"/>
      <name val="Verdana"/>
      <family val="2"/>
    </font>
    <font>
      <b/>
      <sz val="9"/>
      <color rgb="FF0000FF"/>
      <name val="Verdana"/>
      <family val="2"/>
    </font>
    <font>
      <i/>
      <sz val="9"/>
      <color rgb="FF0000FF"/>
      <name val="Verdana"/>
      <family val="2"/>
    </font>
    <font>
      <sz val="9"/>
      <color rgb="FF000000"/>
      <name val="Verdana"/>
      <family val="2"/>
    </font>
    <font>
      <b/>
      <sz val="9"/>
      <color rgb="FF000000"/>
      <name val="Verdana"/>
      <family val="2"/>
    </font>
    <font>
      <i/>
      <sz val="9"/>
      <name val="Verdana"/>
      <family val="2"/>
    </font>
    <font>
      <sz val="10"/>
      <color rgb="FF0000FF"/>
      <name val="Verdana"/>
      <family val="2"/>
    </font>
    <font>
      <b/>
      <i/>
      <sz val="9"/>
      <color rgb="FF0000FF"/>
      <name val="Tahoma"/>
      <family val="2"/>
      <charset val="1"/>
    </font>
    <font>
      <b/>
      <sz val="15"/>
      <name val="Verdana"/>
      <family val="2"/>
    </font>
    <font>
      <b/>
      <u/>
      <sz val="10"/>
      <name val="Verdana"/>
      <family val="2"/>
    </font>
    <font>
      <vertAlign val="superscript"/>
      <sz val="9"/>
      <name val="Verdana"/>
      <family val="2"/>
    </font>
    <font>
      <b/>
      <sz val="8"/>
      <color rgb="FF000000"/>
      <name val="Arial"/>
      <family val="2"/>
    </font>
    <font>
      <sz val="10"/>
      <name val="Mangal"/>
      <family val="2"/>
    </font>
    <font>
      <b/>
      <sz val="10"/>
      <color rgb="FF7030A0"/>
      <name val="Arial"/>
      <family val="2"/>
    </font>
    <font>
      <b/>
      <sz val="12"/>
      <name val="Arial"/>
      <family val="2"/>
    </font>
    <font>
      <b/>
      <sz val="9"/>
      <color rgb="FFFF0000"/>
      <name val="Arial"/>
      <family val="2"/>
    </font>
    <font>
      <b/>
      <sz val="12"/>
      <color rgb="FF7030A0"/>
      <name val="Arial"/>
      <family val="2"/>
    </font>
    <font>
      <sz val="10"/>
      <color rgb="FF7030A0"/>
      <name val="Arial"/>
      <family val="2"/>
    </font>
    <font>
      <sz val="10"/>
      <name val="Tahoma"/>
      <family val="2"/>
    </font>
    <font>
      <i/>
      <sz val="10"/>
      <name val="Tahoma"/>
      <family val="2"/>
    </font>
    <font>
      <b/>
      <sz val="10"/>
      <color rgb="FFFF0000"/>
      <name val="Tahoma"/>
      <family val="2"/>
    </font>
    <font>
      <sz val="9"/>
      <color indexed="81"/>
      <name val="Tahoma"/>
      <family val="2"/>
    </font>
    <font>
      <b/>
      <sz val="11"/>
      <name val="Arial"/>
      <family val="2"/>
    </font>
    <font>
      <b/>
      <sz val="8"/>
      <name val="Verdana"/>
      <family val="2"/>
    </font>
    <font>
      <b/>
      <sz val="11"/>
      <name val="Verdana"/>
      <family val="2"/>
    </font>
    <font>
      <b/>
      <i/>
      <sz val="10"/>
      <name val="Verdana"/>
      <family val="2"/>
    </font>
    <font>
      <b/>
      <sz val="10"/>
      <color rgb="FFFF0000"/>
      <name val="Verdana"/>
      <family val="2"/>
    </font>
    <font>
      <b/>
      <sz val="11"/>
      <color rgb="FFFF0000"/>
      <name val="Arial"/>
      <family val="2"/>
    </font>
  </fonts>
  <fills count="25">
    <fill>
      <patternFill patternType="none"/>
    </fill>
    <fill>
      <patternFill patternType="gray125"/>
    </fill>
    <fill>
      <patternFill patternType="solid">
        <fgColor rgb="FFC0C0C0"/>
        <bgColor rgb="FFCCCCCC"/>
      </patternFill>
    </fill>
    <fill>
      <patternFill patternType="solid">
        <fgColor rgb="FFFFFFCC"/>
        <bgColor rgb="FFFFFFFF"/>
      </patternFill>
    </fill>
    <fill>
      <patternFill patternType="solid">
        <fgColor rgb="FFCCFFCC"/>
        <bgColor rgb="FFC5F8D3"/>
      </patternFill>
    </fill>
    <fill>
      <patternFill patternType="solid">
        <fgColor rgb="FF99CCFF"/>
        <bgColor rgb="FFC0C0C0"/>
      </patternFill>
    </fill>
    <fill>
      <patternFill patternType="solid">
        <fgColor rgb="FFC5F8D3"/>
        <bgColor rgb="FFCCFFCC"/>
      </patternFill>
    </fill>
    <fill>
      <patternFill patternType="solid">
        <fgColor theme="0"/>
        <bgColor rgb="FFC5F8D3"/>
      </patternFill>
    </fill>
    <fill>
      <patternFill patternType="solid">
        <fgColor theme="0"/>
        <bgColor indexed="64"/>
      </patternFill>
    </fill>
    <fill>
      <patternFill patternType="solid">
        <fgColor rgb="FFFFC000"/>
        <bgColor rgb="FFC5F8D3"/>
      </patternFill>
    </fill>
    <fill>
      <patternFill patternType="solid">
        <fgColor rgb="FFFFC000"/>
        <bgColor indexed="64"/>
      </patternFill>
    </fill>
    <fill>
      <patternFill patternType="solid">
        <fgColor theme="0" tint="-0.249977111117893"/>
        <bgColor indexed="64"/>
      </patternFill>
    </fill>
    <fill>
      <patternFill patternType="solid">
        <fgColor rgb="FFCCCCCC"/>
        <bgColor rgb="FFC0C0C0"/>
      </patternFill>
    </fill>
    <fill>
      <patternFill patternType="solid">
        <fgColor rgb="FFFFFF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BFBFBF"/>
        <bgColor rgb="FF000000"/>
      </patternFill>
    </fill>
    <fill>
      <patternFill patternType="solid">
        <fgColor theme="0" tint="-0.14999847407452621"/>
        <bgColor rgb="FFC0C0C0"/>
      </patternFill>
    </fill>
    <fill>
      <patternFill patternType="solid">
        <fgColor rgb="FF92D050"/>
        <bgColor rgb="FFFFFF00"/>
      </patternFill>
    </fill>
    <fill>
      <patternFill patternType="solid">
        <fgColor rgb="FFFFFFFF"/>
        <bgColor indexed="64"/>
      </patternFill>
    </fill>
    <fill>
      <patternFill patternType="solid">
        <fgColor rgb="FFC0C0C0"/>
        <bgColor indexed="64"/>
      </patternFill>
    </fill>
    <fill>
      <patternFill patternType="solid">
        <fgColor rgb="FFCCCCCC"/>
        <bgColor indexed="64"/>
      </patternFill>
    </fill>
    <fill>
      <patternFill patternType="solid">
        <fgColor rgb="FFD9D9D9"/>
        <bgColor indexed="64"/>
      </patternFill>
    </fill>
    <fill>
      <patternFill patternType="solid">
        <fgColor theme="0"/>
        <bgColor rgb="FFCCCCCC"/>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hair">
        <color auto="1"/>
      </left>
      <right/>
      <top style="thin">
        <color auto="1"/>
      </top>
      <bottom style="thin">
        <color auto="1"/>
      </bottom>
      <diagonal/>
    </border>
    <border>
      <left style="hair">
        <color auto="1"/>
      </left>
      <right style="thin">
        <color auto="1"/>
      </right>
      <top style="thin">
        <color auto="1"/>
      </top>
      <bottom/>
      <diagonal/>
    </border>
    <border>
      <left style="hair">
        <color auto="1"/>
      </left>
      <right style="thin">
        <color indexed="64"/>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auto="1"/>
      </right>
      <top style="thin">
        <color auto="1"/>
      </top>
      <bottom style="thin">
        <color auto="1"/>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indexed="64"/>
      </left>
      <right style="thin">
        <color auto="1"/>
      </right>
      <top style="hair">
        <color indexed="64"/>
      </top>
      <bottom style="hair">
        <color indexed="64"/>
      </bottom>
      <diagonal/>
    </border>
    <border>
      <left style="hair">
        <color indexed="64"/>
      </left>
      <right style="thin">
        <color auto="1"/>
      </right>
      <top/>
      <bottom style="hair">
        <color indexed="64"/>
      </bottom>
      <diagonal/>
    </border>
    <border>
      <left style="thin">
        <color auto="1"/>
      </left>
      <right style="thin">
        <color auto="1"/>
      </right>
      <top/>
      <bottom style="hair">
        <color auto="1"/>
      </bottom>
      <diagonal/>
    </border>
    <border>
      <left style="thin">
        <color auto="1"/>
      </left>
      <right/>
      <top style="hair">
        <color indexed="64"/>
      </top>
      <bottom style="hair">
        <color indexed="64"/>
      </bottom>
      <diagonal/>
    </border>
    <border>
      <left style="thin">
        <color auto="1"/>
      </left>
      <right/>
      <top/>
      <bottom style="hair">
        <color auto="1"/>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auto="1"/>
      </right>
      <top style="hair">
        <color indexed="64"/>
      </top>
      <bottom/>
      <diagonal/>
    </border>
    <border>
      <left/>
      <right/>
      <top/>
      <bottom style="medium">
        <color indexed="64"/>
      </bottom>
      <diagonal/>
    </border>
    <border>
      <left/>
      <right style="thin">
        <color indexed="64"/>
      </right>
      <top/>
      <bottom style="medium">
        <color indexed="64"/>
      </bottom>
      <diagonal/>
    </border>
    <border>
      <left style="thin">
        <color auto="1"/>
      </left>
      <right style="thin">
        <color auto="1"/>
      </right>
      <top/>
      <bottom style="medium">
        <color indexed="64"/>
      </bottom>
      <diagonal/>
    </border>
  </borders>
  <cellStyleXfs count="12">
    <xf numFmtId="0" fontId="0" fillId="0" borderId="0"/>
    <xf numFmtId="0" fontId="30" fillId="0" borderId="0"/>
    <xf numFmtId="44" fontId="30" fillId="0" borderId="0" applyFont="0" applyFill="0" applyBorder="0" applyAlignment="0" applyProtection="0"/>
    <xf numFmtId="9" fontId="30" fillId="0" borderId="0" applyFont="0" applyFill="0" applyBorder="0" applyAlignment="0" applyProtection="0"/>
    <xf numFmtId="0" fontId="40" fillId="0" borderId="0"/>
    <xf numFmtId="9" fontId="40" fillId="0" borderId="0" applyFill="0" applyBorder="0" applyAlignment="0" applyProtection="0"/>
    <xf numFmtId="167" fontId="40" fillId="0" borderId="0" applyFill="0" applyBorder="0" applyAlignment="0" applyProtection="0"/>
    <xf numFmtId="9" fontId="40" fillId="0" borderId="0" applyFont="0" applyFill="0" applyBorder="0" applyAlignment="0" applyProtection="0"/>
    <xf numFmtId="0" fontId="40" fillId="0" borderId="0"/>
    <xf numFmtId="169" fontId="59" fillId="0" borderId="0" applyBorder="0" applyAlignment="0" applyProtection="0"/>
    <xf numFmtId="171" fontId="40" fillId="0" borderId="0" applyFont="0" applyFill="0" applyBorder="0" applyAlignment="0" applyProtection="0"/>
    <xf numFmtId="43" fontId="30" fillId="0" borderId="0" applyFont="0" applyFill="0" applyBorder="0" applyAlignment="0" applyProtection="0"/>
  </cellStyleXfs>
  <cellXfs count="447">
    <xf numFmtId="0" fontId="0" fillId="0" borderId="0" xfId="0"/>
    <xf numFmtId="0" fontId="0" fillId="0" borderId="0" xfId="0" applyProtection="1"/>
    <xf numFmtId="0" fontId="0" fillId="0" borderId="0" xfId="0" applyProtection="1"/>
    <xf numFmtId="0" fontId="0" fillId="0" borderId="0" xfId="0"/>
    <xf numFmtId="0" fontId="0" fillId="0" borderId="0" xfId="0" applyBorder="1" applyProtection="1"/>
    <xf numFmtId="0" fontId="0" fillId="0" borderId="0" xfId="0" applyAlignment="1" applyProtection="1">
      <alignment vertical="center"/>
    </xf>
    <xf numFmtId="0" fontId="0" fillId="0" borderId="8" xfId="0" applyBorder="1"/>
    <xf numFmtId="0" fontId="0" fillId="0" borderId="0" xfId="0" applyBorder="1"/>
    <xf numFmtId="0" fontId="0" fillId="0" borderId="9" xfId="0" applyBorder="1"/>
    <xf numFmtId="0" fontId="10" fillId="0" borderId="1" xfId="0" applyFont="1" applyBorder="1"/>
    <xf numFmtId="0" fontId="0" fillId="0" borderId="1" xfId="0" applyBorder="1"/>
    <xf numFmtId="0" fontId="5" fillId="0" borderId="0" xfId="0" applyFont="1" applyAlignment="1" applyProtection="1">
      <alignment vertical="center"/>
    </xf>
    <xf numFmtId="0" fontId="5" fillId="0" borderId="0" xfId="0" applyFont="1" applyProtection="1"/>
    <xf numFmtId="0" fontId="12" fillId="0" borderId="0" xfId="0" applyFont="1" applyAlignment="1" applyProtection="1">
      <alignment horizontal="left" vertical="center"/>
    </xf>
    <xf numFmtId="0" fontId="12" fillId="0" borderId="0" xfId="0" applyFont="1" applyAlignment="1" applyProtection="1">
      <alignment horizontal="center" vertical="center"/>
    </xf>
    <xf numFmtId="0" fontId="0" fillId="0" borderId="0" xfId="0" applyAlignment="1" applyProtection="1">
      <alignment horizontal="center" vertical="center"/>
    </xf>
    <xf numFmtId="0" fontId="13" fillId="0" borderId="0" xfId="0" applyFont="1" applyAlignment="1" applyProtection="1">
      <alignment horizontal="left" vertical="center"/>
    </xf>
    <xf numFmtId="0" fontId="13" fillId="0" borderId="0" xfId="0" applyFont="1" applyAlignment="1" applyProtection="1">
      <alignment horizontal="center" vertical="center"/>
    </xf>
    <xf numFmtId="0" fontId="13" fillId="0" borderId="0" xfId="0" applyFont="1" applyAlignment="1" applyProtection="1">
      <alignment vertical="center"/>
    </xf>
    <xf numFmtId="0" fontId="14" fillId="0" borderId="0" xfId="0" applyFont="1" applyProtection="1"/>
    <xf numFmtId="0" fontId="15" fillId="0" borderId="0" xfId="0" applyFont="1" applyAlignment="1" applyProtection="1">
      <alignment horizontal="right" vertical="top" wrapText="1"/>
    </xf>
    <xf numFmtId="0" fontId="15" fillId="0" borderId="0" xfId="0" applyFont="1" applyBorder="1" applyAlignment="1" applyProtection="1">
      <alignment horizontal="right" vertical="top" wrapText="1"/>
    </xf>
    <xf numFmtId="0" fontId="11" fillId="0" borderId="0" xfId="0" applyFont="1" applyAlignment="1" applyProtection="1">
      <alignment horizontal="right" vertical="center" wrapText="1"/>
    </xf>
    <xf numFmtId="0" fontId="1" fillId="0" borderId="1" xfId="0" applyFont="1" applyBorder="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Border="1" applyAlignment="1" applyProtection="1">
      <alignment horizontal="right" vertical="top" wrapText="1"/>
    </xf>
    <xf numFmtId="0" fontId="1" fillId="0" borderId="1" xfId="0" applyFont="1" applyBorder="1" applyAlignment="1" applyProtection="1">
      <alignment horizontal="center" vertical="top" wrapText="1"/>
    </xf>
    <xf numFmtId="0" fontId="0" fillId="2" borderId="15" xfId="0" applyFill="1" applyBorder="1" applyAlignment="1" applyProtection="1">
      <alignment horizontal="left" wrapText="1"/>
    </xf>
    <xf numFmtId="0" fontId="16" fillId="0" borderId="0" xfId="0" applyFont="1" applyAlignment="1" applyProtection="1">
      <alignment horizontal="right" vertical="top" wrapText="1"/>
    </xf>
    <xf numFmtId="0" fontId="16" fillId="0" borderId="0" xfId="0" applyFont="1" applyBorder="1" applyAlignment="1" applyProtection="1">
      <alignment horizontal="right" vertical="top" wrapText="1"/>
    </xf>
    <xf numFmtId="0" fontId="11" fillId="0" borderId="15" xfId="0" applyFont="1" applyBorder="1" applyAlignment="1" applyProtection="1">
      <alignment horizontal="center" vertical="top" wrapText="1"/>
    </xf>
    <xf numFmtId="0" fontId="11" fillId="0" borderId="1" xfId="0" applyFont="1" applyBorder="1" applyAlignment="1" applyProtection="1">
      <alignment horizontal="right" vertical="top" wrapText="1"/>
      <protection locked="0"/>
    </xf>
    <xf numFmtId="0" fontId="16" fillId="0" borderId="1" xfId="0" applyFont="1" applyBorder="1" applyAlignment="1" applyProtection="1">
      <alignment horizontal="right" vertical="top" wrapText="1"/>
      <protection locked="0"/>
    </xf>
    <xf numFmtId="0" fontId="11" fillId="0" borderId="1" xfId="0" applyFont="1" applyBorder="1" applyAlignment="1" applyProtection="1">
      <alignment horizontal="center" vertical="top" wrapText="1"/>
      <protection locked="0"/>
    </xf>
    <xf numFmtId="0" fontId="11" fillId="0" borderId="0" xfId="0" applyFont="1" applyBorder="1" applyAlignment="1" applyProtection="1">
      <alignment horizontal="left" vertical="top" wrapText="1"/>
    </xf>
    <xf numFmtId="0" fontId="11" fillId="0" borderId="0" xfId="0" applyFont="1" applyBorder="1" applyAlignment="1" applyProtection="1">
      <alignment vertical="top" wrapText="1"/>
    </xf>
    <xf numFmtId="0" fontId="4" fillId="0" borderId="0" xfId="0" applyFont="1"/>
    <xf numFmtId="0" fontId="19" fillId="0" borderId="0" xfId="0" applyFont="1"/>
    <xf numFmtId="0" fontId="4" fillId="0" borderId="0" xfId="0" applyFont="1"/>
    <xf numFmtId="0" fontId="20" fillId="0" borderId="0" xfId="0" applyFont="1"/>
    <xf numFmtId="0" fontId="8" fillId="0" borderId="0" xfId="0" applyFont="1"/>
    <xf numFmtId="0" fontId="3" fillId="0" borderId="0" xfId="0" applyFont="1"/>
    <xf numFmtId="0" fontId="21" fillId="0" borderId="1" xfId="0" applyFont="1" applyBorder="1" applyAlignment="1" applyProtection="1">
      <alignment horizontal="center" vertical="top" wrapText="1"/>
    </xf>
    <xf numFmtId="166" fontId="3" fillId="0" borderId="0" xfId="1" applyNumberFormat="1" applyFont="1" applyBorder="1" applyAlignment="1" applyProtection="1">
      <alignment horizontal="center"/>
    </xf>
    <xf numFmtId="3" fontId="21" fillId="0" borderId="1" xfId="1" applyNumberFormat="1" applyFont="1" applyBorder="1" applyAlignment="1" applyProtection="1">
      <alignment horizontal="center"/>
    </xf>
    <xf numFmtId="0" fontId="0" fillId="0" borderId="0" xfId="0" applyAlignment="1">
      <alignment horizontal="center"/>
    </xf>
    <xf numFmtId="166" fontId="21" fillId="0" borderId="13" xfId="1" applyNumberFormat="1" applyFont="1" applyBorder="1" applyAlignment="1" applyProtection="1"/>
    <xf numFmtId="3" fontId="21" fillId="5" borderId="1" xfId="1" applyNumberFormat="1" applyFont="1" applyFill="1" applyBorder="1" applyAlignment="1" applyProtection="1">
      <alignment horizontal="right"/>
      <protection locked="0"/>
    </xf>
    <xf numFmtId="3" fontId="21" fillId="0" borderId="1" xfId="1" applyNumberFormat="1" applyFont="1" applyBorder="1" applyAlignment="1" applyProtection="1">
      <alignment horizontal="right"/>
      <protection locked="0"/>
    </xf>
    <xf numFmtId="166" fontId="4" fillId="0" borderId="13" xfId="1" applyNumberFormat="1" applyFont="1" applyBorder="1" applyAlignment="1" applyProtection="1"/>
    <xf numFmtId="166" fontId="21" fillId="4" borderId="1" xfId="1" applyNumberFormat="1" applyFont="1" applyFill="1" applyBorder="1" applyAlignment="1" applyProtection="1"/>
    <xf numFmtId="3" fontId="21" fillId="6" borderId="1" xfId="1" applyNumberFormat="1" applyFont="1" applyFill="1" applyBorder="1" applyAlignment="1" applyProtection="1">
      <alignment horizontal="right"/>
    </xf>
    <xf numFmtId="3" fontId="21" fillId="4" borderId="1" xfId="1" applyNumberFormat="1" applyFont="1" applyFill="1" applyBorder="1" applyAlignment="1" applyProtection="1">
      <alignment horizontal="right"/>
    </xf>
    <xf numFmtId="0" fontId="21" fillId="4" borderId="1" xfId="0" applyFont="1" applyFill="1" applyBorder="1"/>
    <xf numFmtId="0" fontId="22" fillId="0" borderId="0" xfId="0" applyFont="1"/>
    <xf numFmtId="0" fontId="22" fillId="0" borderId="0" xfId="0" applyFont="1"/>
    <xf numFmtId="0" fontId="4" fillId="0" borderId="1" xfId="0" applyFont="1" applyBorder="1"/>
    <xf numFmtId="0" fontId="23" fillId="0" borderId="1" xfId="0" applyFont="1" applyBorder="1"/>
    <xf numFmtId="166" fontId="24" fillId="4" borderId="1" xfId="1" applyNumberFormat="1" applyFont="1" applyFill="1" applyBorder="1" applyAlignment="1" applyProtection="1"/>
    <xf numFmtId="0" fontId="3" fillId="4" borderId="1" xfId="0" applyFont="1" applyFill="1" applyBorder="1" applyAlignment="1">
      <alignment wrapText="1"/>
    </xf>
    <xf numFmtId="0" fontId="3" fillId="4" borderId="1" xfId="0" applyFont="1" applyFill="1" applyBorder="1"/>
    <xf numFmtId="3" fontId="21" fillId="4" borderId="1" xfId="0" applyNumberFormat="1" applyFont="1" applyFill="1" applyBorder="1" applyAlignment="1">
      <alignment horizontal="right"/>
    </xf>
    <xf numFmtId="0" fontId="4" fillId="0" borderId="1" xfId="0" applyFont="1" applyBorder="1" applyProtection="1">
      <protection locked="0"/>
    </xf>
    <xf numFmtId="0" fontId="23" fillId="4" borderId="1" xfId="0" applyFont="1" applyFill="1" applyBorder="1"/>
    <xf numFmtId="0" fontId="4" fillId="4" borderId="1" xfId="0" applyFont="1" applyFill="1" applyBorder="1"/>
    <xf numFmtId="0" fontId="23" fillId="0" borderId="1" xfId="0" applyFont="1" applyBorder="1" applyAlignment="1">
      <alignment wrapText="1"/>
    </xf>
    <xf numFmtId="0" fontId="25" fillId="0" borderId="0" xfId="0" applyFont="1"/>
    <xf numFmtId="3" fontId="10" fillId="0" borderId="0" xfId="0" applyNumberFormat="1" applyFont="1" applyAlignment="1">
      <alignment horizontal="right"/>
    </xf>
    <xf numFmtId="0" fontId="10" fillId="0" borderId="0" xfId="0" applyFont="1" applyAlignment="1">
      <alignment horizontal="right"/>
    </xf>
    <xf numFmtId="0" fontId="0" fillId="0" borderId="18" xfId="0" applyBorder="1"/>
    <xf numFmtId="0" fontId="26" fillId="0" borderId="1" xfId="0" applyFont="1" applyBorder="1"/>
    <xf numFmtId="0" fontId="0" fillId="2" borderId="1" xfId="0" applyFill="1" applyBorder="1"/>
    <xf numFmtId="3" fontId="7" fillId="0" borderId="1" xfId="0" applyNumberFormat="1" applyFont="1" applyBorder="1"/>
    <xf numFmtId="0" fontId="0" fillId="0" borderId="1" xfId="0" applyBorder="1" applyProtection="1">
      <protection locked="0"/>
    </xf>
    <xf numFmtId="0" fontId="23" fillId="0" borderId="0" xfId="0" applyFont="1" applyAlignment="1">
      <alignment vertical="center"/>
    </xf>
    <xf numFmtId="0" fontId="4" fillId="0" borderId="0" xfId="0" applyFont="1" applyAlignment="1">
      <alignment vertical="center"/>
    </xf>
    <xf numFmtId="0" fontId="27" fillId="0" borderId="0" xfId="0" applyFont="1" applyAlignment="1">
      <alignment vertical="center" wrapText="1"/>
    </xf>
    <xf numFmtId="0" fontId="29" fillId="0" borderId="0" xfId="0" applyFont="1" applyAlignment="1">
      <alignment vertical="center" wrapText="1"/>
    </xf>
    <xf numFmtId="0" fontId="7" fillId="0" borderId="0" xfId="0" applyFont="1"/>
    <xf numFmtId="0" fontId="4" fillId="0" borderId="0" xfId="0" applyFont="1" applyBorder="1"/>
    <xf numFmtId="3" fontId="21" fillId="0" borderId="1" xfId="0" applyNumberFormat="1" applyFont="1" applyBorder="1" applyAlignment="1">
      <alignment horizontal="center"/>
    </xf>
    <xf numFmtId="0" fontId="21" fillId="0" borderId="1" xfId="0" applyFont="1" applyBorder="1" applyAlignment="1">
      <alignment horizontal="center"/>
    </xf>
    <xf numFmtId="0" fontId="21" fillId="0" borderId="13" xfId="0" applyFont="1" applyBorder="1" applyAlignment="1">
      <alignment horizontal="center"/>
    </xf>
    <xf numFmtId="3" fontId="21" fillId="4" borderId="1" xfId="1" applyNumberFormat="1" applyFont="1" applyFill="1" applyBorder="1" applyAlignment="1" applyProtection="1"/>
    <xf numFmtId="2" fontId="3" fillId="0" borderId="0" xfId="0" applyNumberFormat="1" applyFont="1" applyBorder="1"/>
    <xf numFmtId="0" fontId="3" fillId="0" borderId="0" xfId="0" applyFont="1"/>
    <xf numFmtId="3" fontId="0" fillId="0" borderId="0" xfId="0" applyNumberFormat="1"/>
    <xf numFmtId="0" fontId="7" fillId="0" borderId="1" xfId="0" applyFont="1" applyBorder="1"/>
    <xf numFmtId="44" fontId="35" fillId="0" borderId="1" xfId="2" applyFont="1" applyBorder="1" applyProtection="1">
      <protection locked="0"/>
    </xf>
    <xf numFmtId="44" fontId="35" fillId="0" borderId="1" xfId="2" applyFont="1" applyBorder="1" applyAlignment="1" applyProtection="1">
      <protection locked="0"/>
    </xf>
    <xf numFmtId="0" fontId="21" fillId="7" borderId="3" xfId="0" applyFont="1" applyFill="1" applyBorder="1"/>
    <xf numFmtId="3" fontId="21" fillId="7" borderId="3" xfId="1" applyNumberFormat="1" applyFont="1" applyFill="1" applyBorder="1" applyAlignment="1" applyProtection="1"/>
    <xf numFmtId="3" fontId="21" fillId="7" borderId="4" xfId="1" applyNumberFormat="1" applyFont="1" applyFill="1" applyBorder="1" applyAlignment="1" applyProtection="1"/>
    <xf numFmtId="0" fontId="11" fillId="2" borderId="15" xfId="0" applyFont="1" applyFill="1" applyBorder="1" applyAlignment="1" applyProtection="1">
      <alignment horizontal="center" vertical="top" wrapText="1"/>
    </xf>
    <xf numFmtId="0" fontId="11" fillId="2" borderId="1" xfId="0" applyFont="1" applyFill="1" applyBorder="1" applyAlignment="1" applyProtection="1">
      <alignment horizontal="right" vertical="top" wrapText="1"/>
      <protection locked="0"/>
    </xf>
    <xf numFmtId="0" fontId="16" fillId="2" borderId="1" xfId="0" applyFont="1" applyFill="1" applyBorder="1" applyAlignment="1" applyProtection="1">
      <alignment horizontal="right" vertical="top" wrapText="1"/>
      <protection locked="0"/>
    </xf>
    <xf numFmtId="0" fontId="23" fillId="0" borderId="8" xfId="0" applyFont="1" applyBorder="1"/>
    <xf numFmtId="0" fontId="4" fillId="0" borderId="9" xfId="0" applyFont="1" applyBorder="1"/>
    <xf numFmtId="0" fontId="0" fillId="0" borderId="19" xfId="0" applyBorder="1"/>
    <xf numFmtId="3" fontId="21" fillId="4" borderId="2" xfId="1" applyNumberFormat="1" applyFont="1" applyFill="1" applyBorder="1" applyAlignment="1" applyProtection="1"/>
    <xf numFmtId="0" fontId="7" fillId="9" borderId="4" xfId="0" applyFont="1" applyFill="1" applyBorder="1"/>
    <xf numFmtId="44" fontId="21" fillId="9" borderId="4" xfId="2" applyFont="1" applyFill="1" applyBorder="1"/>
    <xf numFmtId="3" fontId="21" fillId="7" borderId="0" xfId="1" applyNumberFormat="1" applyFont="1" applyFill="1" applyBorder="1" applyAlignment="1" applyProtection="1"/>
    <xf numFmtId="0" fontId="21" fillId="7" borderId="5" xfId="0" applyFont="1" applyFill="1" applyBorder="1"/>
    <xf numFmtId="3" fontId="21" fillId="7" borderId="6" xfId="1" applyNumberFormat="1" applyFont="1" applyFill="1" applyBorder="1" applyAlignment="1" applyProtection="1"/>
    <xf numFmtId="3" fontId="21" fillId="7" borderId="7" xfId="1" applyNumberFormat="1" applyFont="1" applyFill="1" applyBorder="1" applyAlignment="1" applyProtection="1"/>
    <xf numFmtId="0" fontId="21" fillId="7" borderId="8" xfId="0" applyFont="1" applyFill="1" applyBorder="1"/>
    <xf numFmtId="3" fontId="21" fillId="7" borderId="9" xfId="1" applyNumberFormat="1" applyFont="1" applyFill="1" applyBorder="1" applyAlignment="1" applyProtection="1"/>
    <xf numFmtId="0" fontId="21" fillId="7" borderId="10" xfId="0" applyFont="1" applyFill="1" applyBorder="1"/>
    <xf numFmtId="3" fontId="21" fillId="7" borderId="11" xfId="1" applyNumberFormat="1" applyFont="1" applyFill="1" applyBorder="1" applyAlignment="1" applyProtection="1"/>
    <xf numFmtId="3" fontId="21" fillId="7" borderId="12" xfId="1" applyNumberFormat="1" applyFont="1" applyFill="1" applyBorder="1" applyAlignment="1" applyProtection="1"/>
    <xf numFmtId="3" fontId="21" fillId="7" borderId="2" xfId="1" applyNumberFormat="1" applyFont="1" applyFill="1" applyBorder="1" applyAlignment="1" applyProtection="1"/>
    <xf numFmtId="3" fontId="21" fillId="4" borderId="1" xfId="1" applyNumberFormat="1" applyFont="1" applyFill="1" applyBorder="1" applyAlignment="1" applyProtection="1">
      <alignment wrapText="1"/>
    </xf>
    <xf numFmtId="0" fontId="32" fillId="0" borderId="1" xfId="0" applyFont="1" applyBorder="1"/>
    <xf numFmtId="44" fontId="32" fillId="0" borderId="1" xfId="2" applyFont="1" applyBorder="1" applyProtection="1">
      <protection locked="0"/>
    </xf>
    <xf numFmtId="44" fontId="32" fillId="0" borderId="1" xfId="2" applyFont="1" applyBorder="1" applyAlignment="1" applyProtection="1">
      <protection locked="0"/>
    </xf>
    <xf numFmtId="0" fontId="31" fillId="7" borderId="2" xfId="0" applyFont="1" applyFill="1" applyBorder="1"/>
    <xf numFmtId="3" fontId="3" fillId="7" borderId="2" xfId="0" applyNumberFormat="1" applyFont="1" applyFill="1" applyBorder="1"/>
    <xf numFmtId="3" fontId="21" fillId="7" borderId="8" xfId="1" applyNumberFormat="1" applyFont="1" applyFill="1" applyBorder="1" applyAlignment="1" applyProtection="1"/>
    <xf numFmtId="0" fontId="34" fillId="10" borderId="1" xfId="0" applyFont="1" applyFill="1" applyBorder="1"/>
    <xf numFmtId="44" fontId="32" fillId="10" borderId="1" xfId="2" applyFont="1" applyFill="1" applyBorder="1" applyProtection="1">
      <protection locked="0"/>
    </xf>
    <xf numFmtId="3" fontId="21" fillId="9" borderId="1" xfId="1" applyNumberFormat="1" applyFont="1" applyFill="1" applyBorder="1" applyAlignment="1" applyProtection="1"/>
    <xf numFmtId="44" fontId="7" fillId="9" borderId="1" xfId="2" applyFont="1" applyFill="1" applyBorder="1" applyAlignment="1" applyProtection="1"/>
    <xf numFmtId="0" fontId="0" fillId="8" borderId="0" xfId="0" applyFill="1"/>
    <xf numFmtId="44" fontId="7" fillId="7" borderId="0" xfId="2" applyFont="1" applyFill="1" applyBorder="1" applyAlignment="1" applyProtection="1"/>
    <xf numFmtId="0" fontId="7" fillId="7" borderId="0" xfId="0" applyFont="1" applyFill="1" applyBorder="1" applyAlignment="1">
      <alignment wrapText="1"/>
    </xf>
    <xf numFmtId="0" fontId="30" fillId="8" borderId="0" xfId="0" applyFont="1" applyFill="1" applyBorder="1"/>
    <xf numFmtId="0" fontId="3" fillId="0" borderId="1" xfId="0" applyFont="1" applyFill="1" applyBorder="1"/>
    <xf numFmtId="165" fontId="3" fillId="0" borderId="1" xfId="1" applyNumberFormat="1" applyFont="1" applyFill="1" applyBorder="1" applyAlignment="1" applyProtection="1"/>
    <xf numFmtId="9" fontId="3" fillId="0" borderId="1" xfId="1" applyNumberFormat="1" applyFont="1" applyFill="1" applyBorder="1" applyAlignment="1" applyProtection="1"/>
    <xf numFmtId="2" fontId="3" fillId="0" borderId="1" xfId="0" applyNumberFormat="1" applyFont="1" applyFill="1" applyBorder="1"/>
    <xf numFmtId="0" fontId="31" fillId="0" borderId="1" xfId="0" applyFont="1" applyFill="1" applyBorder="1"/>
    <xf numFmtId="3" fontId="3" fillId="0" borderId="1" xfId="0" applyNumberFormat="1" applyFont="1" applyFill="1" applyBorder="1"/>
    <xf numFmtId="9" fontId="3" fillId="0" borderId="1" xfId="3" applyFont="1" applyFill="1" applyBorder="1" applyAlignment="1" applyProtection="1"/>
    <xf numFmtId="0" fontId="7" fillId="11" borderId="1" xfId="0" applyFont="1" applyFill="1" applyBorder="1"/>
    <xf numFmtId="0" fontId="21" fillId="11" borderId="2" xfId="0" applyFont="1" applyFill="1" applyBorder="1" applyAlignment="1" applyProtection="1">
      <alignment horizontal="center" vertical="top" wrapText="1"/>
    </xf>
    <xf numFmtId="0" fontId="21" fillId="11" borderId="5" xfId="0" applyFont="1" applyFill="1" applyBorder="1" applyAlignment="1" applyProtection="1">
      <alignment horizontal="center" vertical="top" wrapText="1"/>
    </xf>
    <xf numFmtId="0" fontId="3" fillId="8" borderId="1" xfId="0" applyFont="1" applyFill="1" applyBorder="1"/>
    <xf numFmtId="3" fontId="3" fillId="8" borderId="1" xfId="1" applyNumberFormat="1" applyFont="1" applyFill="1" applyBorder="1" applyAlignment="1" applyProtection="1">
      <protection locked="0"/>
    </xf>
    <xf numFmtId="3" fontId="3" fillId="7" borderId="1" xfId="1" applyNumberFormat="1" applyFont="1" applyFill="1" applyBorder="1" applyAlignment="1" applyProtection="1"/>
    <xf numFmtId="0" fontId="3" fillId="0" borderId="1" xfId="0" applyFont="1" applyBorder="1"/>
    <xf numFmtId="3" fontId="3" fillId="0" borderId="1" xfId="1" applyNumberFormat="1" applyFont="1" applyBorder="1" applyAlignment="1" applyProtection="1">
      <protection locked="0"/>
    </xf>
    <xf numFmtId="3" fontId="3" fillId="0" borderId="1" xfId="1" applyNumberFormat="1" applyFont="1" applyFill="1" applyBorder="1" applyAlignment="1" applyProtection="1"/>
    <xf numFmtId="3" fontId="3" fillId="0" borderId="1" xfId="1" applyNumberFormat="1" applyFont="1" applyFill="1" applyBorder="1" applyAlignment="1" applyProtection="1">
      <protection locked="0"/>
    </xf>
    <xf numFmtId="0" fontId="3" fillId="0" borderId="1" xfId="0" applyFont="1" applyFill="1" applyBorder="1" applyProtection="1">
      <protection locked="0"/>
    </xf>
    <xf numFmtId="3" fontId="3" fillId="0" borderId="1" xfId="1" applyNumberFormat="1" applyFont="1" applyFill="1" applyBorder="1" applyAlignment="1" applyProtection="1">
      <alignment horizontal="center"/>
    </xf>
    <xf numFmtId="1" fontId="3" fillId="0" borderId="1" xfId="0" applyNumberFormat="1" applyFont="1" applyFill="1" applyBorder="1" applyProtection="1">
      <protection locked="0"/>
    </xf>
    <xf numFmtId="0" fontId="41" fillId="0" borderId="1" xfId="0" applyFont="1" applyBorder="1" applyAlignment="1">
      <alignment vertical="center"/>
    </xf>
    <xf numFmtId="0" fontId="7" fillId="0" borderId="1" xfId="0" applyFont="1" applyBorder="1" applyAlignment="1" applyProtection="1">
      <alignment vertical="center"/>
      <protection locked="0"/>
    </xf>
    <xf numFmtId="0" fontId="7" fillId="0" borderId="0" xfId="0" applyFont="1" applyAlignment="1">
      <alignment vertical="center"/>
    </xf>
    <xf numFmtId="0" fontId="7" fillId="0" borderId="1" xfId="0" applyFont="1" applyFill="1" applyBorder="1" applyAlignment="1" applyProtection="1">
      <alignment vertical="center"/>
      <protection locked="0"/>
    </xf>
    <xf numFmtId="3" fontId="36" fillId="7" borderId="3" xfId="1" applyNumberFormat="1" applyFont="1" applyFill="1" applyBorder="1" applyAlignment="1" applyProtection="1">
      <alignment wrapText="1"/>
    </xf>
    <xf numFmtId="3" fontId="36" fillId="5" borderId="1" xfId="1" applyNumberFormat="1" applyFont="1" applyFill="1" applyBorder="1" applyAlignment="1" applyProtection="1">
      <alignment horizontal="right" wrapText="1"/>
      <protection locked="0"/>
    </xf>
    <xf numFmtId="0" fontId="36" fillId="0" borderId="15" xfId="0" applyFont="1" applyBorder="1" applyAlignment="1" applyProtection="1">
      <alignment horizontal="center" vertical="top" wrapText="1"/>
    </xf>
    <xf numFmtId="0" fontId="42" fillId="0" borderId="0" xfId="0" applyFont="1"/>
    <xf numFmtId="0" fontId="0" fillId="0" borderId="20" xfId="0" applyBorder="1"/>
    <xf numFmtId="0" fontId="43" fillId="0" borderId="20" xfId="0" applyFont="1" applyBorder="1"/>
    <xf numFmtId="0" fontId="43" fillId="0" borderId="20" xfId="0" applyFont="1" applyBorder="1" applyAlignment="1">
      <alignment horizontal="center" wrapText="1"/>
    </xf>
    <xf numFmtId="0" fontId="43" fillId="0" borderId="20" xfId="0" applyFont="1" applyBorder="1" applyAlignment="1">
      <alignment horizontal="center" vertical="center"/>
    </xf>
    <xf numFmtId="0" fontId="43" fillId="0" borderId="20" xfId="0" applyFont="1" applyBorder="1" applyAlignment="1">
      <alignment horizontal="center" vertical="center" wrapText="1"/>
    </xf>
    <xf numFmtId="0" fontId="43" fillId="12" borderId="20" xfId="0" applyFont="1" applyFill="1" applyBorder="1" applyAlignment="1">
      <alignment horizontal="center" vertical="center" wrapText="1"/>
    </xf>
    <xf numFmtId="0" fontId="46" fillId="0" borderId="1" xfId="0" applyFont="1" applyBorder="1" applyAlignment="1">
      <alignment horizontal="center" vertical="center" wrapText="1"/>
    </xf>
    <xf numFmtId="0" fontId="46" fillId="0" borderId="1" xfId="0" applyFont="1" applyBorder="1" applyAlignment="1">
      <alignment vertical="center" wrapText="1"/>
    </xf>
    <xf numFmtId="0" fontId="46" fillId="0" borderId="0" xfId="0" applyFont="1"/>
    <xf numFmtId="0" fontId="48" fillId="0" borderId="0" xfId="0" applyFont="1" applyAlignment="1"/>
    <xf numFmtId="0" fontId="47" fillId="0" borderId="0" xfId="0" applyFont="1" applyAlignment="1"/>
    <xf numFmtId="0" fontId="46" fillId="0" borderId="0" xfId="0" applyFont="1" applyAlignment="1">
      <alignment horizontal="justify"/>
    </xf>
    <xf numFmtId="0" fontId="46" fillId="0" borderId="1" xfId="0" applyFont="1" applyBorder="1" applyAlignment="1">
      <alignment vertical="center"/>
    </xf>
    <xf numFmtId="0" fontId="46" fillId="0" borderId="0" xfId="0" applyFont="1" applyAlignment="1">
      <alignment vertical="center"/>
    </xf>
    <xf numFmtId="0" fontId="46" fillId="0" borderId="1" xfId="0" applyFont="1" applyBorder="1" applyAlignment="1">
      <alignment horizontal="center" vertical="center"/>
    </xf>
    <xf numFmtId="0" fontId="47" fillId="0" borderId="1" xfId="0" applyFont="1" applyBorder="1" applyAlignment="1">
      <alignment vertical="center" wrapText="1"/>
    </xf>
    <xf numFmtId="0" fontId="46" fillId="0" borderId="1" xfId="0" applyFont="1" applyBorder="1" applyAlignment="1">
      <alignment horizontal="center"/>
    </xf>
    <xf numFmtId="0" fontId="46" fillId="0" borderId="0" xfId="0" applyFont="1" applyAlignment="1">
      <alignment horizontal="center"/>
    </xf>
    <xf numFmtId="164" fontId="47" fillId="2" borderId="1" xfId="1" applyNumberFormat="1" applyFont="1" applyFill="1" applyBorder="1" applyAlignment="1" applyProtection="1">
      <alignment horizontal="right" vertical="center" wrapText="1"/>
    </xf>
    <xf numFmtId="0" fontId="46" fillId="0" borderId="1" xfId="0" applyFont="1" applyBorder="1" applyAlignment="1">
      <alignment horizontal="right" vertical="center" wrapText="1"/>
    </xf>
    <xf numFmtId="164" fontId="47" fillId="0" borderId="1" xfId="1" applyNumberFormat="1" applyFont="1" applyBorder="1" applyAlignment="1" applyProtection="1">
      <alignment horizontal="center" vertical="center"/>
    </xf>
    <xf numFmtId="0" fontId="48" fillId="0" borderId="0" xfId="0" applyFont="1"/>
    <xf numFmtId="0" fontId="51" fillId="0" borderId="1" xfId="0" applyFont="1" applyBorder="1" applyAlignment="1">
      <alignment horizontal="center" vertical="center" wrapText="1"/>
    </xf>
    <xf numFmtId="0" fontId="46" fillId="3" borderId="7" xfId="0" applyFont="1" applyFill="1" applyBorder="1" applyAlignment="1">
      <alignment horizontal="center" vertical="center" wrapText="1"/>
    </xf>
    <xf numFmtId="0" fontId="52" fillId="3" borderId="2" xfId="0" applyFont="1" applyFill="1" applyBorder="1" applyAlignment="1">
      <alignment horizontal="center" vertical="center" wrapText="1"/>
    </xf>
    <xf numFmtId="0" fontId="51" fillId="3" borderId="2" xfId="0" applyFont="1" applyFill="1" applyBorder="1" applyAlignment="1">
      <alignment horizontal="center" vertical="center" wrapText="1"/>
    </xf>
    <xf numFmtId="0" fontId="50" fillId="0" borderId="2" xfId="0" applyFont="1" applyBorder="1" applyAlignment="1">
      <alignment horizontal="center" vertical="center" wrapText="1"/>
    </xf>
    <xf numFmtId="0" fontId="46" fillId="0" borderId="1" xfId="0" applyFont="1" applyBorder="1" applyAlignment="1">
      <alignment horizontal="center" wrapText="1"/>
    </xf>
    <xf numFmtId="0" fontId="51" fillId="0" borderId="1" xfId="0" applyFont="1" applyBorder="1" applyAlignment="1">
      <alignment horizontal="center" vertical="center"/>
    </xf>
    <xf numFmtId="0" fontId="51" fillId="0" borderId="20" xfId="0" applyFont="1" applyBorder="1" applyAlignment="1">
      <alignment horizontal="center" vertical="center"/>
    </xf>
    <xf numFmtId="0" fontId="50" fillId="0" borderId="1" xfId="0" applyFont="1" applyBorder="1" applyAlignment="1">
      <alignment horizontal="left" vertical="center" wrapText="1"/>
    </xf>
    <xf numFmtId="0" fontId="47" fillId="2" borderId="1" xfId="0" applyFont="1" applyFill="1" applyBorder="1" applyAlignment="1">
      <alignment vertical="center" wrapText="1"/>
    </xf>
    <xf numFmtId="0" fontId="46" fillId="2" borderId="1" xfId="0" applyFont="1" applyFill="1" applyBorder="1" applyAlignment="1">
      <alignment vertical="center"/>
    </xf>
    <xf numFmtId="0" fontId="46" fillId="2" borderId="20" xfId="0" applyFont="1" applyFill="1" applyBorder="1" applyAlignment="1">
      <alignment vertical="center"/>
    </xf>
    <xf numFmtId="0" fontId="46" fillId="0" borderId="1" xfId="0" applyFont="1" applyBorder="1" applyAlignment="1">
      <alignment horizontal="left" vertical="center" wrapText="1"/>
    </xf>
    <xf numFmtId="0" fontId="46" fillId="2" borderId="1" xfId="0" applyFont="1" applyFill="1" applyBorder="1" applyAlignment="1">
      <alignment horizontal="center" vertical="center" wrapText="1"/>
    </xf>
    <xf numFmtId="0" fontId="46" fillId="2" borderId="1" xfId="0" applyFont="1" applyFill="1" applyBorder="1" applyAlignment="1">
      <alignment horizontal="left" vertical="center" wrapText="1"/>
    </xf>
    <xf numFmtId="0" fontId="46" fillId="2" borderId="20" xfId="0" applyFont="1" applyFill="1" applyBorder="1" applyAlignment="1">
      <alignment horizontal="left" vertical="center" wrapText="1"/>
    </xf>
    <xf numFmtId="0" fontId="46" fillId="2" borderId="1" xfId="0" applyFont="1" applyFill="1" applyBorder="1" applyAlignment="1">
      <alignment horizontal="left" vertical="center"/>
    </xf>
    <xf numFmtId="0" fontId="47" fillId="0" borderId="1" xfId="0" applyFont="1" applyBorder="1" applyAlignment="1">
      <alignment horizontal="center" vertical="center"/>
    </xf>
    <xf numFmtId="0" fontId="47" fillId="0" borderId="1" xfId="0" applyFont="1" applyBorder="1" applyAlignment="1">
      <alignment horizontal="right" vertical="center" wrapText="1"/>
    </xf>
    <xf numFmtId="0" fontId="47" fillId="0" borderId="0" xfId="0" applyFont="1"/>
    <xf numFmtId="0" fontId="47" fillId="0" borderId="0" xfId="0" applyFont="1" applyAlignment="1">
      <alignment horizontal="left" indent="6"/>
    </xf>
    <xf numFmtId="0" fontId="46" fillId="0" borderId="0" xfId="0" applyFont="1" applyAlignment="1">
      <alignment horizontal="left" indent="7"/>
    </xf>
    <xf numFmtId="0" fontId="47" fillId="0" borderId="0" xfId="0" applyFont="1" applyAlignment="1">
      <alignment vertical="center"/>
    </xf>
    <xf numFmtId="0" fontId="45" fillId="0" borderId="0" xfId="0" applyFont="1" applyAlignment="1">
      <alignment vertical="center"/>
    </xf>
    <xf numFmtId="0" fontId="1" fillId="0" borderId="0" xfId="0" applyFont="1" applyAlignment="1" applyProtection="1">
      <alignment horizontal="left" vertical="center"/>
    </xf>
    <xf numFmtId="0" fontId="9" fillId="0" borderId="21" xfId="0" applyFont="1" applyFill="1" applyBorder="1"/>
    <xf numFmtId="0" fontId="6" fillId="0" borderId="23" xfId="0" applyFont="1" applyBorder="1" applyProtection="1">
      <protection locked="0"/>
    </xf>
    <xf numFmtId="0" fontId="57" fillId="0" borderId="0" xfId="0" applyFont="1" applyAlignment="1">
      <alignment horizontal="left"/>
    </xf>
    <xf numFmtId="0" fontId="46" fillId="0" borderId="0" xfId="0" applyFont="1" applyBorder="1"/>
    <xf numFmtId="0" fontId="0" fillId="0" borderId="0" xfId="0"/>
    <xf numFmtId="0" fontId="58" fillId="14" borderId="3"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40" fillId="0" borderId="4" xfId="0" applyFont="1" applyBorder="1"/>
    <xf numFmtId="0" fontId="40" fillId="0" borderId="20" xfId="0" applyFont="1" applyBorder="1"/>
    <xf numFmtId="168" fontId="40" fillId="0" borderId="4" xfId="0" applyNumberFormat="1" applyFont="1" applyBorder="1"/>
    <xf numFmtId="14" fontId="33" fillId="15" borderId="20" xfId="4" applyNumberFormat="1" applyFont="1" applyFill="1" applyBorder="1" applyAlignment="1">
      <alignment horizontal="center" vertical="center" wrapText="1"/>
    </xf>
    <xf numFmtId="0" fontId="33" fillId="15" borderId="20" xfId="4" applyFont="1" applyFill="1" applyBorder="1" applyAlignment="1">
      <alignment horizontal="center" vertical="center" wrapText="1"/>
    </xf>
    <xf numFmtId="0" fontId="40" fillId="0" borderId="20" xfId="0" applyFont="1" applyFill="1" applyBorder="1" applyAlignment="1">
      <alignment vertical="center"/>
    </xf>
    <xf numFmtId="0" fontId="61" fillId="17" borderId="27" xfId="0" applyFont="1" applyFill="1" applyBorder="1" applyAlignment="1">
      <alignment vertical="center"/>
    </xf>
    <xf numFmtId="14" fontId="33" fillId="15" borderId="24" xfId="4" applyNumberFormat="1" applyFont="1" applyFill="1" applyBorder="1" applyAlignment="1">
      <alignment horizontal="center" vertical="center" wrapText="1"/>
    </xf>
    <xf numFmtId="0" fontId="58" fillId="0" borderId="21" xfId="0" applyFont="1" applyFill="1" applyBorder="1" applyAlignment="1">
      <alignment horizontal="center" vertical="center" wrapText="1"/>
    </xf>
    <xf numFmtId="0" fontId="40" fillId="16" borderId="21" xfId="0" applyFont="1" applyFill="1" applyBorder="1"/>
    <xf numFmtId="0" fontId="40" fillId="0" borderId="21" xfId="0" applyFont="1" applyBorder="1"/>
    <xf numFmtId="0" fontId="63" fillId="0" borderId="5" xfId="0" applyFont="1" applyBorder="1" applyAlignment="1"/>
    <xf numFmtId="0" fontId="40" fillId="0" borderId="6" xfId="0" applyFont="1" applyBorder="1"/>
    <xf numFmtId="0" fontId="40" fillId="0" borderId="7" xfId="0" applyFont="1" applyBorder="1"/>
    <xf numFmtId="0" fontId="0" fillId="0" borderId="0" xfId="0"/>
    <xf numFmtId="0" fontId="65" fillId="0" borderId="0" xfId="0" applyFont="1"/>
    <xf numFmtId="0" fontId="65" fillId="0" borderId="0" xfId="0" applyFont="1" applyAlignment="1">
      <alignment horizontal="center"/>
    </xf>
    <xf numFmtId="0" fontId="65" fillId="0" borderId="20" xfId="0" applyFont="1" applyBorder="1" applyAlignment="1">
      <alignment horizontal="center" vertical="center" wrapText="1"/>
    </xf>
    <xf numFmtId="168" fontId="37" fillId="0" borderId="0" xfId="4" applyNumberFormat="1" applyFont="1"/>
    <xf numFmtId="0" fontId="65" fillId="0" borderId="0" xfId="4" applyFont="1" applyAlignment="1">
      <alignment horizontal="center"/>
    </xf>
    <xf numFmtId="0" fontId="65" fillId="0" borderId="0" xfId="4" applyFont="1"/>
    <xf numFmtId="4" fontId="65" fillId="0" borderId="0" xfId="4" applyNumberFormat="1" applyFont="1" applyBorder="1"/>
    <xf numFmtId="0" fontId="66" fillId="0" borderId="0" xfId="0" applyFont="1"/>
    <xf numFmtId="0" fontId="66" fillId="0" borderId="0" xfId="0" applyFont="1" applyAlignment="1">
      <alignment horizontal="center"/>
    </xf>
    <xf numFmtId="0" fontId="65" fillId="0" borderId="37" xfId="4" applyFont="1" applyBorder="1" applyAlignment="1">
      <alignment horizontal="right"/>
    </xf>
    <xf numFmtId="0" fontId="65" fillId="0" borderId="38" xfId="0" applyFont="1" applyBorder="1"/>
    <xf numFmtId="0" fontId="65" fillId="0" borderId="29" xfId="0" applyFont="1" applyBorder="1" applyAlignment="1">
      <alignment horizontal="right"/>
    </xf>
    <xf numFmtId="9" fontId="66" fillId="0" borderId="28" xfId="3" applyFont="1" applyBorder="1"/>
    <xf numFmtId="0" fontId="65" fillId="0" borderId="28" xfId="0" applyFont="1" applyBorder="1"/>
    <xf numFmtId="168" fontId="37" fillId="0" borderId="28" xfId="4" applyNumberFormat="1" applyFont="1" applyBorder="1"/>
    <xf numFmtId="14" fontId="65" fillId="8" borderId="28" xfId="9" applyNumberFormat="1" applyFont="1" applyFill="1" applyBorder="1" applyAlignment="1" applyProtection="1">
      <alignment vertical="center" wrapText="1"/>
    </xf>
    <xf numFmtId="14" fontId="65" fillId="8" borderId="28" xfId="8" applyNumberFormat="1" applyFont="1" applyFill="1" applyBorder="1" applyAlignment="1">
      <alignment vertical="center"/>
    </xf>
    <xf numFmtId="1" fontId="65" fillId="8" borderId="28" xfId="8" applyNumberFormat="1" applyFont="1" applyFill="1" applyBorder="1" applyAlignment="1">
      <alignment vertical="center"/>
    </xf>
    <xf numFmtId="168" fontId="37" fillId="8" borderId="28" xfId="9" applyNumberFormat="1" applyFont="1" applyFill="1" applyBorder="1" applyAlignment="1" applyProtection="1">
      <alignment vertical="center" wrapText="1"/>
    </xf>
    <xf numFmtId="168" fontId="37" fillId="8" borderId="36" xfId="9" applyNumberFormat="1" applyFont="1" applyFill="1" applyBorder="1" applyAlignment="1" applyProtection="1">
      <alignment vertical="center" wrapText="1"/>
    </xf>
    <xf numFmtId="168" fontId="65" fillId="8" borderId="28" xfId="9" applyNumberFormat="1" applyFont="1" applyFill="1" applyBorder="1" applyAlignment="1" applyProtection="1">
      <alignment vertical="center" wrapText="1"/>
    </xf>
    <xf numFmtId="0" fontId="37" fillId="14" borderId="0" xfId="0" applyFont="1" applyFill="1" applyAlignment="1">
      <alignment vertical="center"/>
    </xf>
    <xf numFmtId="0" fontId="65" fillId="14" borderId="0" xfId="0" applyFont="1" applyFill="1"/>
    <xf numFmtId="4" fontId="37" fillId="19" borderId="0" xfId="8" applyNumberFormat="1" applyFont="1" applyFill="1" applyAlignment="1">
      <alignment horizontal="left" vertical="center"/>
    </xf>
    <xf numFmtId="0" fontId="0" fillId="14" borderId="0" xfId="0" applyFill="1"/>
    <xf numFmtId="169" fontId="65" fillId="19" borderId="0" xfId="9" applyFont="1" applyFill="1" applyBorder="1" applyAlignment="1" applyProtection="1">
      <alignment vertical="center"/>
    </xf>
    <xf numFmtId="0" fontId="65" fillId="19" borderId="0" xfId="8" applyFont="1" applyFill="1"/>
    <xf numFmtId="0" fontId="65" fillId="18" borderId="20" xfId="0" applyFont="1" applyFill="1" applyBorder="1" applyAlignment="1">
      <alignment horizontal="center" vertical="center" wrapText="1"/>
    </xf>
    <xf numFmtId="0" fontId="37" fillId="14" borderId="4" xfId="0" applyFont="1" applyFill="1" applyBorder="1" applyAlignment="1">
      <alignment horizontal="center" vertical="center" wrapText="1"/>
    </xf>
    <xf numFmtId="0" fontId="37" fillId="14" borderId="4" xfId="0" applyFont="1" applyFill="1" applyBorder="1" applyAlignment="1">
      <alignment horizontal="center" vertical="center"/>
    </xf>
    <xf numFmtId="168" fontId="67" fillId="0" borderId="28" xfId="4" applyNumberFormat="1" applyFont="1" applyBorder="1"/>
    <xf numFmtId="172" fontId="65" fillId="0" borderId="20" xfId="0" applyNumberFormat="1" applyFont="1" applyBorder="1" applyAlignment="1">
      <alignment horizontal="center" vertical="center"/>
    </xf>
    <xf numFmtId="0" fontId="37" fillId="0" borderId="21" xfId="0" applyFont="1" applyBorder="1" applyAlignment="1">
      <alignment horizontal="left" vertical="center"/>
    </xf>
    <xf numFmtId="172" fontId="43" fillId="0" borderId="20" xfId="0" applyNumberFormat="1" applyFont="1" applyBorder="1" applyAlignment="1">
      <alignment horizontal="center" vertical="center" wrapText="1"/>
    </xf>
    <xf numFmtId="172" fontId="65" fillId="0" borderId="20" xfId="0" applyNumberFormat="1" applyFont="1" applyBorder="1" applyAlignment="1">
      <alignment horizontal="center" vertical="center"/>
    </xf>
    <xf numFmtId="172" fontId="65" fillId="0" borderId="20" xfId="0" applyNumberFormat="1" applyFont="1" applyBorder="1" applyAlignment="1">
      <alignment horizontal="center" vertical="center"/>
    </xf>
    <xf numFmtId="0" fontId="37" fillId="13" borderId="10" xfId="0" applyFont="1" applyFill="1" applyBorder="1" applyAlignment="1">
      <alignment vertical="center"/>
    </xf>
    <xf numFmtId="0" fontId="0" fillId="0" borderId="0" xfId="0"/>
    <xf numFmtId="0" fontId="65" fillId="0" borderId="0" xfId="0" applyFont="1"/>
    <xf numFmtId="14" fontId="65" fillId="8" borderId="28" xfId="8" applyNumberFormat="1" applyFont="1" applyFill="1" applyBorder="1" applyAlignment="1">
      <alignment vertical="center"/>
    </xf>
    <xf numFmtId="172" fontId="65" fillId="0" borderId="21" xfId="0" applyNumberFormat="1" applyFont="1" applyBorder="1" applyAlignment="1">
      <alignment horizontal="center" vertical="center"/>
    </xf>
    <xf numFmtId="0" fontId="40" fillId="0" borderId="0" xfId="0" applyFont="1" applyBorder="1"/>
    <xf numFmtId="0" fontId="43" fillId="0" borderId="0" xfId="0" applyFont="1"/>
    <xf numFmtId="0" fontId="45" fillId="0" borderId="10" xfId="0" applyFont="1" applyBorder="1" applyAlignment="1">
      <alignment horizontal="center" vertical="center"/>
    </xf>
    <xf numFmtId="0" fontId="45" fillId="0" borderId="4" xfId="0" applyFont="1" applyBorder="1" applyAlignment="1">
      <alignment horizontal="justify" vertical="center" wrapText="1"/>
    </xf>
    <xf numFmtId="0" fontId="45" fillId="0" borderId="11" xfId="0" applyFont="1" applyBorder="1" applyAlignment="1">
      <alignment horizontal="justify" vertical="center"/>
    </xf>
    <xf numFmtId="0" fontId="45" fillId="0" borderId="12" xfId="0" applyFont="1" applyBorder="1" applyAlignment="1">
      <alignment horizontal="center" vertical="center" wrapText="1"/>
    </xf>
    <xf numFmtId="0" fontId="43" fillId="0" borderId="10" xfId="0" applyFont="1" applyBorder="1" applyAlignment="1">
      <alignment horizontal="justify" vertical="center"/>
    </xf>
    <xf numFmtId="172" fontId="43" fillId="0" borderId="4" xfId="11" applyNumberFormat="1" applyFont="1" applyBorder="1" applyAlignment="1">
      <alignment vertical="center" wrapText="1"/>
    </xf>
    <xf numFmtId="172" fontId="43" fillId="0" borderId="11" xfId="11" applyNumberFormat="1" applyFont="1" applyBorder="1" applyAlignment="1">
      <alignment vertical="center"/>
    </xf>
    <xf numFmtId="44" fontId="43" fillId="0" borderId="12" xfId="0" applyNumberFormat="1" applyFont="1" applyBorder="1"/>
    <xf numFmtId="0" fontId="43" fillId="0" borderId="21" xfId="0" applyFont="1" applyBorder="1" applyAlignment="1">
      <alignment horizontal="justify" vertical="center"/>
    </xf>
    <xf numFmtId="172" fontId="43" fillId="0" borderId="20" xfId="11" applyNumberFormat="1" applyFont="1" applyBorder="1" applyAlignment="1">
      <alignment vertical="center" wrapText="1"/>
    </xf>
    <xf numFmtId="172" fontId="43" fillId="0" borderId="22" xfId="11" applyNumberFormat="1" applyFont="1" applyBorder="1" applyAlignment="1">
      <alignment vertical="center"/>
    </xf>
    <xf numFmtId="44" fontId="43" fillId="0" borderId="23" xfId="0" applyNumberFormat="1" applyFont="1" applyBorder="1"/>
    <xf numFmtId="0" fontId="43" fillId="0" borderId="21" xfId="0" applyFont="1" applyBorder="1" applyAlignment="1">
      <alignment wrapText="1"/>
    </xf>
    <xf numFmtId="172" fontId="43" fillId="0" borderId="22" xfId="11" applyNumberFormat="1" applyFont="1" applyBorder="1" applyAlignment="1">
      <alignment vertical="center" wrapText="1"/>
    </xf>
    <xf numFmtId="0" fontId="45" fillId="0" borderId="10" xfId="0" applyFont="1" applyBorder="1" applyAlignment="1">
      <alignment horizontal="justify" vertical="center"/>
    </xf>
    <xf numFmtId="172" fontId="45" fillId="0" borderId="20" xfId="11" applyNumberFormat="1" applyFont="1" applyBorder="1" applyAlignment="1">
      <alignment horizontal="right" vertical="center" wrapText="1"/>
    </xf>
    <xf numFmtId="44" fontId="45" fillId="0" borderId="23" xfId="11" applyNumberFormat="1" applyFont="1" applyBorder="1" applyAlignment="1">
      <alignment horizontal="right" vertical="center" wrapText="1"/>
    </xf>
    <xf numFmtId="172" fontId="43" fillId="0" borderId="11" xfId="11" applyNumberFormat="1" applyFont="1" applyBorder="1" applyAlignment="1">
      <alignment vertical="center" wrapText="1"/>
    </xf>
    <xf numFmtId="44" fontId="43" fillId="0" borderId="20" xfId="0" applyNumberFormat="1" applyFont="1" applyBorder="1"/>
    <xf numFmtId="44" fontId="73" fillId="0" borderId="20" xfId="0" applyNumberFormat="1" applyFont="1" applyBorder="1" applyAlignment="1">
      <alignment horizontal="center"/>
    </xf>
    <xf numFmtId="0" fontId="45" fillId="21" borderId="20" xfId="0" applyFont="1" applyFill="1" applyBorder="1" applyAlignment="1">
      <alignment horizontal="left" vertical="center" wrapText="1"/>
    </xf>
    <xf numFmtId="0" fontId="43" fillId="0" borderId="20" xfId="0" applyFont="1" applyBorder="1" applyAlignment="1">
      <alignment horizontal="left" vertical="center" wrapText="1"/>
    </xf>
    <xf numFmtId="0" fontId="45" fillId="22" borderId="20" xfId="0" applyFont="1" applyFill="1" applyBorder="1" applyAlignment="1">
      <alignment horizontal="left" vertical="center" wrapText="1"/>
    </xf>
    <xf numFmtId="0" fontId="45" fillId="0" borderId="20" xfId="0" applyFont="1" applyBorder="1" applyAlignment="1">
      <alignment horizontal="left" vertical="center" wrapText="1"/>
    </xf>
    <xf numFmtId="0" fontId="43" fillId="0" borderId="20" xfId="0" applyFont="1" applyBorder="1" applyAlignment="1">
      <alignment horizontal="center" vertical="center" wrapText="1"/>
    </xf>
    <xf numFmtId="0" fontId="43" fillId="20" borderId="20" xfId="0" applyFont="1" applyFill="1" applyBorder="1" applyAlignment="1">
      <alignment horizontal="justify" vertical="center" wrapText="1"/>
    </xf>
    <xf numFmtId="170" fontId="43" fillId="20" borderId="20" xfId="0" applyNumberFormat="1" applyFont="1" applyFill="1" applyBorder="1" applyAlignment="1">
      <alignment horizontal="right" vertical="center" wrapText="1"/>
    </xf>
    <xf numFmtId="174" fontId="43" fillId="20" borderId="20" xfId="0" applyNumberFormat="1" applyFont="1" applyFill="1" applyBorder="1" applyAlignment="1">
      <alignment horizontal="right" vertical="center" wrapText="1"/>
    </xf>
    <xf numFmtId="0" fontId="40" fillId="0" borderId="0" xfId="0" applyFont="1" applyAlignment="1">
      <alignment vertical="center"/>
    </xf>
    <xf numFmtId="175" fontId="34" fillId="8" borderId="0" xfId="1" applyNumberFormat="1" applyFont="1" applyFill="1" applyBorder="1" applyAlignment="1" applyProtection="1">
      <alignment horizontal="right" vertical="center" wrapText="1"/>
    </xf>
    <xf numFmtId="0" fontId="40" fillId="0" borderId="20" xfId="0" applyFont="1" applyBorder="1" applyAlignment="1">
      <alignment horizontal="center" wrapText="1"/>
    </xf>
    <xf numFmtId="168" fontId="34" fillId="11" borderId="20" xfId="1" applyNumberFormat="1" applyFont="1" applyFill="1" applyBorder="1" applyAlignment="1" applyProtection="1">
      <alignment horizontal="right" vertical="center" wrapText="1"/>
    </xf>
    <xf numFmtId="0" fontId="45" fillId="0" borderId="20" xfId="0" applyFont="1" applyBorder="1" applyAlignment="1">
      <alignment horizontal="center" vertical="center"/>
    </xf>
    <xf numFmtId="0" fontId="45" fillId="0" borderId="20" xfId="0" applyFont="1" applyBorder="1" applyAlignment="1">
      <alignment horizontal="justify" vertical="center"/>
    </xf>
    <xf numFmtId="0" fontId="43" fillId="0" borderId="20" xfId="0" applyFont="1" applyBorder="1" applyAlignment="1">
      <alignment horizontal="justify" vertical="center"/>
    </xf>
    <xf numFmtId="0" fontId="43" fillId="0" borderId="20" xfId="0" applyFont="1" applyBorder="1"/>
    <xf numFmtId="172" fontId="45" fillId="0" borderId="20" xfId="11" applyNumberFormat="1" applyFont="1" applyBorder="1" applyAlignment="1">
      <alignment horizontal="right" vertical="center" wrapText="1"/>
    </xf>
    <xf numFmtId="168" fontId="40" fillId="0" borderId="20" xfId="0" applyNumberFormat="1" applyFont="1" applyBorder="1" applyAlignment="1">
      <alignment vertical="center"/>
    </xf>
    <xf numFmtId="0" fontId="40" fillId="0" borderId="10" xfId="0" applyFont="1" applyBorder="1"/>
    <xf numFmtId="0" fontId="45" fillId="0" borderId="20" xfId="0" applyFont="1" applyBorder="1" applyAlignment="1">
      <alignment horizontal="justify" vertical="center"/>
    </xf>
    <xf numFmtId="0" fontId="43" fillId="0" borderId="20" xfId="0" applyFont="1" applyBorder="1" applyAlignment="1">
      <alignment horizontal="justify" vertical="center"/>
    </xf>
    <xf numFmtId="173" fontId="43" fillId="0" borderId="20" xfId="3" applyNumberFormat="1" applyFont="1" applyBorder="1" applyAlignment="1">
      <alignment horizontal="right" vertical="center"/>
    </xf>
    <xf numFmtId="0" fontId="45" fillId="0" borderId="20" xfId="0" applyFont="1" applyBorder="1" applyAlignment="1">
      <alignment horizontal="justify" vertical="center" wrapText="1"/>
    </xf>
    <xf numFmtId="168" fontId="43" fillId="0" borderId="20" xfId="0" applyNumberFormat="1" applyFont="1" applyBorder="1" applyAlignment="1">
      <alignment horizontal="right" vertical="center"/>
    </xf>
    <xf numFmtId="168" fontId="45" fillId="0" borderId="20" xfId="0" applyNumberFormat="1" applyFont="1" applyBorder="1" applyAlignment="1">
      <alignment horizontal="right" vertical="center"/>
    </xf>
    <xf numFmtId="173" fontId="45" fillId="0" borderId="20" xfId="3" applyNumberFormat="1" applyFont="1" applyBorder="1" applyAlignment="1">
      <alignment horizontal="right" vertical="center"/>
    </xf>
    <xf numFmtId="10" fontId="43" fillId="0" borderId="20" xfId="0" applyNumberFormat="1" applyFont="1" applyBorder="1" applyAlignment="1">
      <alignment horizontal="right" vertical="center" wrapText="1"/>
    </xf>
    <xf numFmtId="168" fontId="31" fillId="2" borderId="20" xfId="1" applyNumberFormat="1" applyFont="1" applyFill="1" applyBorder="1" applyAlignment="1" applyProtection="1">
      <alignment horizontal="right" vertical="center" wrapText="1"/>
    </xf>
    <xf numFmtId="9" fontId="64" fillId="0" borderId="9" xfId="3" applyFont="1" applyBorder="1"/>
    <xf numFmtId="0" fontId="64" fillId="0" borderId="0" xfId="0" applyFont="1" applyBorder="1"/>
    <xf numFmtId="0" fontId="43" fillId="0" borderId="20" xfId="0" applyFont="1" applyBorder="1" applyAlignment="1">
      <alignment horizontal="center" vertical="center" wrapText="1"/>
    </xf>
    <xf numFmtId="175" fontId="43" fillId="0" borderId="20" xfId="0" applyNumberFormat="1" applyFont="1" applyBorder="1" applyAlignment="1">
      <alignment horizontal="center" vertical="center" wrapText="1"/>
    </xf>
    <xf numFmtId="0" fontId="43" fillId="0" borderId="0" xfId="0" applyFont="1"/>
    <xf numFmtId="0" fontId="43" fillId="14" borderId="0" xfId="0" applyFont="1" applyFill="1"/>
    <xf numFmtId="170" fontId="43" fillId="20" borderId="20" xfId="0" applyNumberFormat="1" applyFont="1" applyFill="1" applyBorder="1" applyAlignment="1">
      <alignment horizontal="center" vertical="center" wrapText="1"/>
    </xf>
    <xf numFmtId="175" fontId="45" fillId="23" borderId="20" xfId="0" applyNumberFormat="1" applyFont="1" applyFill="1" applyBorder="1" applyAlignment="1">
      <alignment horizontal="center" vertical="center" wrapText="1"/>
    </xf>
    <xf numFmtId="0" fontId="45" fillId="23" borderId="20" xfId="0" applyFont="1" applyFill="1" applyBorder="1" applyAlignment="1">
      <alignment horizontal="center" vertical="center" wrapText="1"/>
    </xf>
    <xf numFmtId="0" fontId="45" fillId="14" borderId="0" xfId="0" applyFont="1" applyFill="1"/>
    <xf numFmtId="0" fontId="0" fillId="0" borderId="0" xfId="0"/>
    <xf numFmtId="0" fontId="60" fillId="8" borderId="0" xfId="0" applyFont="1" applyFill="1"/>
    <xf numFmtId="0" fontId="34" fillId="0" borderId="0" xfId="0" applyFont="1"/>
    <xf numFmtId="0" fontId="69" fillId="0" borderId="0" xfId="0" applyFont="1"/>
    <xf numFmtId="164" fontId="62" fillId="2" borderId="20" xfId="1" applyNumberFormat="1" applyFont="1" applyFill="1" applyBorder="1" applyAlignment="1" applyProtection="1">
      <alignment horizontal="right" vertical="center" wrapText="1"/>
    </xf>
    <xf numFmtId="0" fontId="40" fillId="0" borderId="0" xfId="0" applyFont="1"/>
    <xf numFmtId="0" fontId="47" fillId="0" borderId="20" xfId="0" applyFont="1" applyBorder="1" applyAlignment="1">
      <alignment vertical="center" wrapText="1"/>
    </xf>
    <xf numFmtId="0" fontId="46" fillId="0" borderId="20" xfId="0" applyFont="1" applyBorder="1" applyAlignment="1">
      <alignment horizontal="center" vertical="center"/>
    </xf>
    <xf numFmtId="0" fontId="46" fillId="0" borderId="20" xfId="0" applyFont="1" applyBorder="1" applyAlignment="1">
      <alignment horizontal="center" wrapText="1"/>
    </xf>
    <xf numFmtId="0" fontId="51" fillId="0" borderId="20" xfId="0" applyFont="1" applyBorder="1" applyAlignment="1">
      <alignment horizontal="center" vertical="center" wrapText="1"/>
    </xf>
    <xf numFmtId="0" fontId="46" fillId="0" borderId="20" xfId="0" applyFont="1" applyBorder="1" applyAlignment="1">
      <alignment vertical="center"/>
    </xf>
    <xf numFmtId="164" fontId="47" fillId="2" borderId="20" xfId="1" applyNumberFormat="1" applyFont="1" applyFill="1" applyBorder="1" applyAlignment="1" applyProtection="1">
      <alignment horizontal="right" vertical="center" wrapText="1"/>
    </xf>
    <xf numFmtId="0" fontId="46" fillId="2" borderId="20" xfId="0" applyFont="1" applyFill="1" applyBorder="1" applyAlignment="1">
      <alignment horizontal="center" vertical="center" wrapText="1"/>
    </xf>
    <xf numFmtId="0" fontId="46" fillId="2" borderId="20" xfId="0" applyFont="1" applyFill="1" applyBorder="1" applyAlignment="1">
      <alignment horizontal="left" vertical="center"/>
    </xf>
    <xf numFmtId="0" fontId="46" fillId="0" borderId="6" xfId="0" applyFont="1" applyBorder="1" applyAlignment="1">
      <alignment horizontal="center" wrapText="1"/>
    </xf>
    <xf numFmtId="0" fontId="45" fillId="14" borderId="21" xfId="0" applyFont="1" applyFill="1" applyBorder="1" applyAlignment="1">
      <alignment horizontal="center" vertical="center" wrapText="1"/>
    </xf>
    <xf numFmtId="0" fontId="45" fillId="0" borderId="20" xfId="0" applyFont="1" applyBorder="1" applyAlignment="1">
      <alignment horizontal="center" vertical="center"/>
    </xf>
    <xf numFmtId="0" fontId="40" fillId="16" borderId="20" xfId="0" applyFont="1" applyFill="1" applyBorder="1"/>
    <xf numFmtId="0" fontId="64" fillId="0" borderId="8" xfId="0" applyFont="1" applyBorder="1"/>
    <xf numFmtId="0" fontId="63" fillId="0" borderId="20" xfId="0" applyFont="1" applyBorder="1" applyAlignment="1"/>
    <xf numFmtId="0" fontId="64" fillId="0" borderId="20" xfId="0" applyFont="1" applyBorder="1" applyProtection="1">
      <protection locked="0"/>
    </xf>
    <xf numFmtId="168" fontId="62" fillId="2" borderId="20" xfId="1" applyNumberFormat="1" applyFont="1" applyFill="1" applyBorder="1" applyAlignment="1" applyProtection="1">
      <alignment horizontal="right" vertical="center" wrapText="1"/>
    </xf>
    <xf numFmtId="168" fontId="40" fillId="0" borderId="20" xfId="0" applyNumberFormat="1" applyFont="1" applyBorder="1"/>
    <xf numFmtId="168" fontId="40" fillId="16" borderId="20" xfId="0" applyNumberFormat="1" applyFont="1" applyFill="1" applyBorder="1"/>
    <xf numFmtId="168" fontId="34" fillId="11" borderId="20" xfId="1" applyNumberFormat="1" applyFont="1" applyFill="1" applyBorder="1" applyAlignment="1" applyProtection="1">
      <alignment horizontal="center" vertical="center"/>
    </xf>
    <xf numFmtId="10" fontId="74" fillId="24" borderId="20" xfId="3" applyNumberFormat="1" applyFont="1" applyFill="1" applyBorder="1" applyAlignment="1" applyProtection="1">
      <alignment horizontal="center" vertical="center" wrapText="1"/>
    </xf>
    <xf numFmtId="10" fontId="74" fillId="0" borderId="20" xfId="0" applyNumberFormat="1" applyFont="1" applyBorder="1" applyAlignment="1">
      <alignment horizontal="center"/>
    </xf>
    <xf numFmtId="168" fontId="31" fillId="2" borderId="21" xfId="1" applyNumberFormat="1" applyFont="1" applyFill="1" applyBorder="1" applyAlignment="1" applyProtection="1">
      <alignment horizontal="right" vertical="center" wrapText="1"/>
    </xf>
    <xf numFmtId="0" fontId="34" fillId="17" borderId="43" xfId="0" applyFont="1" applyFill="1" applyBorder="1" applyAlignment="1">
      <alignment vertical="center"/>
    </xf>
    <xf numFmtId="0" fontId="34" fillId="17" borderId="20" xfId="0" applyFont="1" applyFill="1" applyBorder="1" applyAlignment="1">
      <alignment horizontal="center" vertical="center"/>
    </xf>
    <xf numFmtId="0" fontId="34" fillId="17" borderId="20" xfId="0" applyFont="1" applyFill="1" applyBorder="1" applyAlignment="1">
      <alignment vertical="center"/>
    </xf>
    <xf numFmtId="0" fontId="47" fillId="3" borderId="21" xfId="0" applyFont="1" applyFill="1" applyBorder="1" applyAlignment="1">
      <alignment horizontal="center" vertical="center"/>
    </xf>
    <xf numFmtId="0" fontId="47" fillId="3" borderId="22" xfId="0" applyFont="1" applyFill="1" applyBorder="1" applyAlignment="1">
      <alignment horizontal="center" vertical="center"/>
    </xf>
    <xf numFmtId="0" fontId="47" fillId="3" borderId="23" xfId="0" applyFont="1" applyFill="1" applyBorder="1" applyAlignment="1">
      <alignment horizontal="center" vertical="center"/>
    </xf>
    <xf numFmtId="0" fontId="46" fillId="0" borderId="21" xfId="0" applyFont="1" applyBorder="1" applyAlignment="1">
      <alignment horizontal="center" vertical="center"/>
    </xf>
    <xf numFmtId="0" fontId="46" fillId="0" borderId="23" xfId="0" applyFont="1" applyBorder="1" applyAlignment="1">
      <alignment horizontal="center" vertical="center"/>
    </xf>
    <xf numFmtId="0" fontId="34" fillId="14" borderId="20" xfId="0" applyFont="1" applyFill="1" applyBorder="1" applyAlignment="1">
      <alignment horizontal="center" vertical="center"/>
    </xf>
    <xf numFmtId="0" fontId="70" fillId="0" borderId="21" xfId="0" applyFont="1" applyBorder="1" applyAlignment="1">
      <alignment horizontal="center" vertical="center" wrapText="1"/>
    </xf>
    <xf numFmtId="0" fontId="70" fillId="0" borderId="23" xfId="0" applyFont="1" applyBorder="1" applyAlignment="1">
      <alignment horizontal="center" vertical="center" wrapText="1"/>
    </xf>
    <xf numFmtId="0" fontId="34" fillId="15" borderId="22" xfId="0" applyFont="1" applyFill="1" applyBorder="1" applyAlignment="1">
      <alignment horizontal="center" vertical="center"/>
    </xf>
    <xf numFmtId="0" fontId="34" fillId="15" borderId="23" xfId="0" applyFont="1" applyFill="1" applyBorder="1" applyAlignment="1">
      <alignment horizontal="center" vertical="center"/>
    </xf>
    <xf numFmtId="0" fontId="61" fillId="17" borderId="25" xfId="0" applyFont="1" applyFill="1" applyBorder="1" applyAlignment="1">
      <alignment horizontal="center" vertical="center" wrapText="1"/>
    </xf>
    <xf numFmtId="0" fontId="61" fillId="17" borderId="26" xfId="0" applyFont="1" applyFill="1" applyBorder="1" applyAlignment="1">
      <alignment horizontal="center" vertical="center" wrapText="1"/>
    </xf>
    <xf numFmtId="0" fontId="34" fillId="17" borderId="41" xfId="0" applyFont="1" applyFill="1" applyBorder="1" applyAlignment="1">
      <alignment horizontal="center" vertical="center"/>
    </xf>
    <xf numFmtId="0" fontId="34" fillId="17" borderId="42" xfId="0" applyFont="1" applyFill="1" applyBorder="1" applyAlignment="1">
      <alignment horizontal="center" vertical="center"/>
    </xf>
    <xf numFmtId="0" fontId="70" fillId="0" borderId="22" xfId="0" applyFont="1" applyBorder="1" applyAlignment="1">
      <alignment horizontal="center" vertical="center" wrapText="1"/>
    </xf>
    <xf numFmtId="0" fontId="43" fillId="0" borderId="21" xfId="0" applyFont="1" applyBorder="1" applyAlignment="1">
      <alignment horizontal="right" vertical="center" wrapText="1"/>
    </xf>
    <xf numFmtId="0" fontId="43" fillId="0" borderId="22" xfId="0" applyFont="1" applyBorder="1" applyAlignment="1">
      <alignment horizontal="right" vertical="center" wrapText="1"/>
    </xf>
    <xf numFmtId="0" fontId="71" fillId="14" borderId="21" xfId="0" applyFont="1" applyFill="1" applyBorder="1" applyAlignment="1">
      <alignment horizontal="center" vertical="center"/>
    </xf>
    <xf numFmtId="0" fontId="71" fillId="14" borderId="22" xfId="0" applyFont="1" applyFill="1" applyBorder="1" applyAlignment="1">
      <alignment horizontal="center" vertical="center"/>
    </xf>
    <xf numFmtId="0" fontId="71" fillId="14" borderId="23" xfId="0" applyFont="1" applyFill="1" applyBorder="1" applyAlignment="1">
      <alignment horizontal="center" vertical="center"/>
    </xf>
    <xf numFmtId="0" fontId="45" fillId="0" borderId="20" xfId="0" applyFont="1" applyBorder="1" applyAlignment="1">
      <alignment horizontal="center" vertical="center" wrapText="1"/>
    </xf>
    <xf numFmtId="0" fontId="45" fillId="0" borderId="20" xfId="0" applyFont="1" applyBorder="1" applyAlignment="1">
      <alignment horizontal="center" vertical="center"/>
    </xf>
    <xf numFmtId="0" fontId="45" fillId="14" borderId="21" xfId="0" applyFont="1" applyFill="1" applyBorder="1" applyAlignment="1">
      <alignment horizontal="center" vertical="center" wrapText="1"/>
    </xf>
    <xf numFmtId="0" fontId="45" fillId="14" borderId="22" xfId="0" applyFont="1" applyFill="1" applyBorder="1" applyAlignment="1">
      <alignment horizontal="center" vertical="center"/>
    </xf>
    <xf numFmtId="0" fontId="45" fillId="14" borderId="22" xfId="0" applyFont="1" applyFill="1" applyBorder="1" applyAlignment="1">
      <alignment horizontal="center" vertical="center" wrapText="1"/>
    </xf>
    <xf numFmtId="0" fontId="45" fillId="14" borderId="23" xfId="0" applyFont="1" applyFill="1" applyBorder="1" applyAlignment="1">
      <alignment horizontal="center" vertical="center" wrapText="1"/>
    </xf>
    <xf numFmtId="168" fontId="43" fillId="20" borderId="21" xfId="0" applyNumberFormat="1" applyFont="1" applyFill="1" applyBorder="1" applyAlignment="1">
      <alignment horizontal="center" vertical="center" wrapText="1"/>
    </xf>
    <xf numFmtId="168" fontId="43" fillId="20" borderId="23" xfId="0" applyNumberFormat="1" applyFont="1" applyFill="1" applyBorder="1" applyAlignment="1">
      <alignment horizontal="center" vertical="center" wrapText="1"/>
    </xf>
    <xf numFmtId="168" fontId="43" fillId="21" borderId="21" xfId="0" applyNumberFormat="1" applyFont="1" applyFill="1" applyBorder="1" applyAlignment="1">
      <alignment horizontal="center" vertical="center" wrapText="1"/>
    </xf>
    <xf numFmtId="168" fontId="43" fillId="21" borderId="23" xfId="0" applyNumberFormat="1" applyFont="1" applyFill="1" applyBorder="1" applyAlignment="1">
      <alignment horizontal="center" vertical="center" wrapText="1"/>
    </xf>
    <xf numFmtId="168" fontId="43" fillId="22" borderId="21" xfId="0" applyNumberFormat="1" applyFont="1" applyFill="1" applyBorder="1" applyAlignment="1">
      <alignment horizontal="center" vertical="center" wrapText="1"/>
    </xf>
    <xf numFmtId="0" fontId="43" fillId="22" borderId="23" xfId="0" applyFont="1" applyFill="1" applyBorder="1" applyAlignment="1">
      <alignment horizontal="center" vertical="center" wrapText="1"/>
    </xf>
    <xf numFmtId="168" fontId="43" fillId="0" borderId="21" xfId="0" applyNumberFormat="1" applyFont="1" applyBorder="1" applyAlignment="1">
      <alignment horizontal="right" vertical="center" wrapText="1"/>
    </xf>
    <xf numFmtId="0" fontId="43" fillId="0" borderId="23" xfId="0" applyFont="1" applyBorder="1" applyAlignment="1">
      <alignment horizontal="right" vertical="center" wrapText="1"/>
    </xf>
    <xf numFmtId="0" fontId="46" fillId="0" borderId="0" xfId="0" applyFont="1" applyBorder="1" applyAlignment="1">
      <alignment horizontal="center" wrapText="1"/>
    </xf>
    <xf numFmtId="0" fontId="56" fillId="0" borderId="21" xfId="0" applyFont="1" applyBorder="1" applyAlignment="1">
      <alignment horizontal="center" vertical="center" wrapText="1"/>
    </xf>
    <xf numFmtId="0" fontId="56" fillId="0" borderId="23" xfId="0" applyFont="1" applyBorder="1" applyAlignment="1">
      <alignment horizontal="center" vertical="center" wrapText="1"/>
    </xf>
    <xf numFmtId="168" fontId="45" fillId="22" borderId="21" xfId="0" applyNumberFormat="1" applyFont="1" applyFill="1" applyBorder="1" applyAlignment="1">
      <alignment horizontal="center" vertical="center" wrapText="1"/>
    </xf>
    <xf numFmtId="168" fontId="45" fillId="22" borderId="23" xfId="0" applyNumberFormat="1" applyFont="1" applyFill="1" applyBorder="1" applyAlignment="1">
      <alignment horizontal="center" vertical="center" wrapText="1"/>
    </xf>
    <xf numFmtId="168" fontId="45" fillId="0" borderId="20" xfId="0" applyNumberFormat="1" applyFont="1" applyBorder="1" applyAlignment="1">
      <alignment horizontal="left" vertical="center" wrapText="1"/>
    </xf>
    <xf numFmtId="168" fontId="43" fillId="0" borderId="20" xfId="0" applyNumberFormat="1" applyFont="1" applyBorder="1" applyAlignment="1">
      <alignment horizontal="left" vertical="center" wrapText="1"/>
    </xf>
    <xf numFmtId="0" fontId="34" fillId="14" borderId="21" xfId="0" applyFont="1" applyFill="1" applyBorder="1" applyAlignment="1">
      <alignment horizontal="center" vertical="center"/>
    </xf>
    <xf numFmtId="0" fontId="34" fillId="14" borderId="22" xfId="0" applyFont="1" applyFill="1" applyBorder="1" applyAlignment="1">
      <alignment horizontal="center" vertical="center"/>
    </xf>
    <xf numFmtId="0" fontId="34" fillId="14" borderId="23" xfId="0" applyFont="1" applyFill="1" applyBorder="1" applyAlignment="1">
      <alignment horizontal="center" vertical="center"/>
    </xf>
    <xf numFmtId="0" fontId="37" fillId="14" borderId="39" xfId="4" applyFont="1" applyFill="1" applyBorder="1" applyAlignment="1">
      <alignment horizontal="center" wrapText="1"/>
    </xf>
    <xf numFmtId="0" fontId="37" fillId="14" borderId="40" xfId="4" applyFont="1" applyFill="1" applyBorder="1" applyAlignment="1">
      <alignment horizontal="center" wrapText="1"/>
    </xf>
    <xf numFmtId="0" fontId="65" fillId="0" borderId="31" xfId="8" applyFont="1" applyBorder="1" applyAlignment="1">
      <alignment horizontal="left" vertical="center" wrapText="1"/>
    </xf>
    <xf numFmtId="0" fontId="65" fillId="0" borderId="16" xfId="8" applyFont="1" applyBorder="1" applyAlignment="1">
      <alignment horizontal="left" vertical="center" wrapText="1"/>
    </xf>
    <xf numFmtId="0" fontId="65" fillId="0" borderId="34" xfId="8" applyFont="1" applyBorder="1" applyAlignment="1">
      <alignment horizontal="left" vertical="center" wrapText="1"/>
    </xf>
    <xf numFmtId="0" fontId="65" fillId="0" borderId="32" xfId="8" applyFont="1" applyBorder="1" applyAlignment="1">
      <alignment wrapText="1"/>
    </xf>
    <xf numFmtId="0" fontId="65" fillId="0" borderId="33" xfId="8" applyFont="1" applyBorder="1" applyAlignment="1">
      <alignment wrapText="1"/>
    </xf>
    <xf numFmtId="0" fontId="65" fillId="0" borderId="35" xfId="8" applyFont="1" applyBorder="1" applyAlignment="1">
      <alignment wrapText="1"/>
    </xf>
    <xf numFmtId="0" fontId="65" fillId="0" borderId="29" xfId="8" applyFont="1" applyBorder="1" applyAlignment="1">
      <alignment horizontal="left"/>
    </xf>
    <xf numFmtId="0" fontId="65" fillId="0" borderId="30" xfId="8" applyFont="1" applyBorder="1" applyAlignment="1">
      <alignment horizontal="left"/>
    </xf>
    <xf numFmtId="0" fontId="65" fillId="0" borderId="31" xfId="8" applyFont="1" applyBorder="1" applyAlignment="1"/>
    <xf numFmtId="0" fontId="65" fillId="0" borderId="16" xfId="8" applyFont="1" applyBorder="1" applyAlignment="1"/>
    <xf numFmtId="0" fontId="65" fillId="0" borderId="34" xfId="8" applyFont="1" applyBorder="1" applyAlignment="1"/>
    <xf numFmtId="0" fontId="65" fillId="0" borderId="31" xfId="8" applyFont="1" applyBorder="1" applyAlignment="1">
      <alignment wrapText="1"/>
    </xf>
    <xf numFmtId="0" fontId="65" fillId="0" borderId="16" xfId="8" applyFont="1" applyBorder="1" applyAlignment="1">
      <alignment wrapText="1"/>
    </xf>
    <xf numFmtId="0" fontId="65" fillId="0" borderId="34" xfId="8" applyFont="1" applyBorder="1" applyAlignment="1">
      <alignment wrapText="1"/>
    </xf>
    <xf numFmtId="0" fontId="37" fillId="0" borderId="0" xfId="0" applyFont="1" applyBorder="1" applyAlignment="1">
      <alignment horizontal="center" vertical="center"/>
    </xf>
    <xf numFmtId="0" fontId="43" fillId="0" borderId="20" xfId="0" applyFont="1" applyBorder="1" applyAlignment="1">
      <alignment horizontal="center" vertical="center" wrapText="1"/>
    </xf>
    <xf numFmtId="0" fontId="11" fillId="0" borderId="0" xfId="0" applyFont="1" applyBorder="1" applyAlignment="1" applyProtection="1">
      <alignment vertical="top" wrapText="1"/>
    </xf>
    <xf numFmtId="0" fontId="11" fillId="0" borderId="0" xfId="0" applyFont="1" applyBorder="1" applyAlignment="1" applyProtection="1">
      <alignment horizontal="left" vertical="top" wrapText="1"/>
    </xf>
    <xf numFmtId="0" fontId="18" fillId="0" borderId="13" xfId="0" applyFont="1" applyBorder="1" applyAlignment="1" applyProtection="1">
      <alignment vertical="top" wrapText="1"/>
    </xf>
    <xf numFmtId="0" fontId="18" fillId="0" borderId="17" xfId="0" applyFont="1" applyBorder="1" applyAlignment="1" applyProtection="1">
      <alignment vertical="top" wrapText="1"/>
    </xf>
    <xf numFmtId="0" fontId="11" fillId="0" borderId="13" xfId="0" applyFont="1" applyBorder="1" applyAlignment="1" applyProtection="1">
      <alignment vertical="top" wrapText="1"/>
    </xf>
    <xf numFmtId="0" fontId="11" fillId="0" borderId="17" xfId="0" applyFont="1" applyBorder="1" applyAlignment="1" applyProtection="1">
      <alignment vertical="top" wrapText="1"/>
    </xf>
    <xf numFmtId="0" fontId="11" fillId="0" borderId="14" xfId="0" applyFont="1" applyBorder="1" applyAlignment="1" applyProtection="1">
      <alignment vertical="top" wrapText="1"/>
    </xf>
    <xf numFmtId="0" fontId="11" fillId="0" borderId="15" xfId="0" applyFont="1" applyBorder="1" applyAlignment="1" applyProtection="1">
      <alignment vertical="top" wrapText="1"/>
    </xf>
    <xf numFmtId="0" fontId="11" fillId="2" borderId="13" xfId="0" applyFont="1" applyFill="1" applyBorder="1" applyAlignment="1" applyProtection="1">
      <alignment vertical="top" wrapText="1"/>
    </xf>
    <xf numFmtId="0" fontId="11" fillId="2" borderId="17" xfId="0" applyFont="1" applyFill="1" applyBorder="1" applyAlignment="1" applyProtection="1">
      <alignment vertical="top" wrapText="1"/>
    </xf>
    <xf numFmtId="0" fontId="16" fillId="0" borderId="0" xfId="0" applyFont="1" applyBorder="1" applyAlignment="1" applyProtection="1">
      <alignment horizontal="right" vertical="top" wrapText="1"/>
    </xf>
    <xf numFmtId="0" fontId="54" fillId="0" borderId="0" xfId="0" applyFont="1" applyBorder="1" applyAlignment="1" applyProtection="1">
      <alignment horizontal="center" vertical="center" wrapText="1"/>
    </xf>
    <xf numFmtId="0" fontId="17" fillId="2" borderId="13" xfId="0" applyFont="1" applyFill="1" applyBorder="1" applyAlignment="1" applyProtection="1">
      <alignment vertical="top" wrapText="1"/>
    </xf>
    <xf numFmtId="0" fontId="17" fillId="2" borderId="17" xfId="0" applyFont="1" applyFill="1" applyBorder="1" applyAlignment="1" applyProtection="1">
      <alignment vertical="top" wrapText="1"/>
    </xf>
    <xf numFmtId="0" fontId="11" fillId="2" borderId="15" xfId="0" applyFont="1" applyFill="1" applyBorder="1" applyAlignment="1" applyProtection="1">
      <alignment horizontal="center" vertical="top" wrapText="1"/>
    </xf>
    <xf numFmtId="0" fontId="11" fillId="2" borderId="1" xfId="0" applyFont="1" applyFill="1" applyBorder="1" applyAlignment="1" applyProtection="1">
      <alignment horizontal="right" vertical="top" wrapText="1"/>
      <protection locked="0"/>
    </xf>
    <xf numFmtId="0" fontId="16" fillId="2" borderId="1" xfId="0" applyFont="1" applyFill="1" applyBorder="1" applyAlignment="1" applyProtection="1">
      <alignment horizontal="right" vertical="top" wrapText="1"/>
      <protection locked="0"/>
    </xf>
    <xf numFmtId="0" fontId="39" fillId="0" borderId="0" xfId="0" applyFont="1" applyBorder="1" applyAlignment="1">
      <alignment horizontal="left" vertical="center" wrapText="1"/>
    </xf>
    <xf numFmtId="0" fontId="12" fillId="0" borderId="0" xfId="0" applyFont="1" applyBorder="1" applyAlignment="1">
      <alignment wrapText="1"/>
    </xf>
    <xf numFmtId="0" fontId="7" fillId="0" borderId="5" xfId="0" applyFont="1" applyBorder="1" applyAlignment="1">
      <alignment horizontal="center" wrapText="1"/>
    </xf>
    <xf numFmtId="0" fontId="7" fillId="0" borderId="13" xfId="0" applyFont="1" applyBorder="1" applyAlignment="1">
      <alignment horizontal="center"/>
    </xf>
    <xf numFmtId="0" fontId="38" fillId="0" borderId="0" xfId="0" applyFont="1" applyBorder="1" applyAlignment="1">
      <alignment horizontal="left" vertical="center" wrapText="1"/>
    </xf>
    <xf numFmtId="0" fontId="2" fillId="0" borderId="0" xfId="0" applyFont="1" applyBorder="1" applyAlignment="1">
      <alignment horizontal="left"/>
    </xf>
    <xf numFmtId="0" fontId="7" fillId="9" borderId="1" xfId="0" applyFont="1" applyFill="1" applyBorder="1" applyAlignment="1">
      <alignment horizontal="center" wrapText="1"/>
    </xf>
    <xf numFmtId="0" fontId="44" fillId="0" borderId="0" xfId="0" applyFont="1" applyAlignment="1">
      <alignment horizontal="center" vertical="center" wrapText="1"/>
    </xf>
    <xf numFmtId="0" fontId="55" fillId="0" borderId="0" xfId="0" applyFont="1" applyAlignment="1">
      <alignment horizontal="center" vertical="center" wrapText="1"/>
    </xf>
    <xf numFmtId="0" fontId="45" fillId="0" borderId="0" xfId="0" applyFont="1" applyBorder="1" applyAlignment="1">
      <alignment horizontal="center" vertical="center"/>
    </xf>
    <xf numFmtId="0" fontId="56" fillId="0" borderId="0" xfId="0" applyFont="1" applyBorder="1" applyAlignment="1">
      <alignment horizontal="center" vertical="center" wrapText="1"/>
    </xf>
    <xf numFmtId="0" fontId="46" fillId="0" borderId="0" xfId="0" applyFont="1" applyBorder="1" applyAlignment="1">
      <alignment horizontal="center" vertical="center"/>
    </xf>
  </cellXfs>
  <cellStyles count="12">
    <cellStyle name="Euro" xfId="6"/>
    <cellStyle name="Milliers" xfId="11" builtinId="3"/>
    <cellStyle name="Milliers 2" xfId="9"/>
    <cellStyle name="Monétaire" xfId="2" builtinId="4"/>
    <cellStyle name="Normal" xfId="0" builtinId="0"/>
    <cellStyle name="Normal 2" xfId="4"/>
    <cellStyle name="Normal 3" xfId="8"/>
    <cellStyle name="Pourcentage" xfId="3" builtinId="5"/>
    <cellStyle name="Pourcentage 2" xfId="5"/>
    <cellStyle name="Pourcentage 3" xfId="7"/>
    <cellStyle name="TableStyleLight1" xfId="1"/>
    <cellStyle name="Währung" xfId="1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B2B2B2"/>
      <rgbColor rgb="FF993366"/>
      <rgbColor rgb="FFFFFFCC"/>
      <rgbColor rgb="FFC5F8D3"/>
      <rgbColor rgb="FF660066"/>
      <rgbColor rgb="FFFF8080"/>
      <rgbColor rgb="FF0070C0"/>
      <rgbColor rgb="FFCCCCCC"/>
      <rgbColor rgb="FF000080"/>
      <rgbColor rgb="FFFF00FF"/>
      <rgbColor rgb="FFFFFF00"/>
      <rgbColor rgb="FF00FFFF"/>
      <rgbColor rgb="FF800080"/>
      <rgbColor rgb="FF800000"/>
      <rgbColor rgb="FF009999"/>
      <rgbColor rgb="FF0000FF"/>
      <rgbColor rgb="FF00CCFF"/>
      <rgbColor rgb="FFC9EFC9"/>
      <rgbColor rgb="FFCCFFCC"/>
      <rgbColor rgb="FFEFEFEF"/>
      <rgbColor rgb="FF99CCFF"/>
      <rgbColor rgb="FFFF99CC"/>
      <rgbColor rgb="FFCC99FF"/>
      <rgbColor rgb="FFDDDDDD"/>
      <rgbColor rgb="FF6666FF"/>
      <rgbColor rgb="FF33CCCC"/>
      <rgbColor rgb="FF99FF99"/>
      <rgbColor rgb="FFFFCC00"/>
      <rgbColor rgb="FFFF9900"/>
      <rgbColor rgb="FFFF3333"/>
      <rgbColor rgb="FF666699"/>
      <rgbColor rgb="FF969696"/>
      <rgbColor rgb="FF006666"/>
      <rgbColor rgb="FF339966"/>
      <rgbColor rgb="FF003300"/>
      <rgbColor rgb="FF333300"/>
      <rgbColor rgb="FF993300"/>
      <rgbColor rgb="FF993366"/>
      <rgbColor rgb="FF3333FF"/>
      <rgbColor rgb="FF333333"/>
      <rgbColor rgb="00003366"/>
      <rgbColor rgb="00339966"/>
      <rgbColor rgb="00003300"/>
      <rgbColor rgb="00333300"/>
      <rgbColor rgb="00993300"/>
      <rgbColor rgb="00993366"/>
      <rgbColor rgb="00333399"/>
      <rgbColor rgb="00333333"/>
    </indexedColors>
    <mruColors>
      <color rgb="FF0000FF"/>
      <color rgb="FF276B7B"/>
      <color rgb="FFFF66CC"/>
      <color rgb="FF006600"/>
      <color rgb="FF39471D"/>
      <color rgb="FFCCFF99"/>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tabColor rgb="FFFFFFFF"/>
    <pageSetUpPr fitToPage="1"/>
  </sheetPr>
  <dimension ref="A1:AE38"/>
  <sheetViews>
    <sheetView tabSelected="1" view="pageBreakPreview" zoomScaleNormal="137" zoomScaleSheetLayoutView="100" zoomScalePageLayoutView="120" workbookViewId="0">
      <selection activeCell="AB6" sqref="AB6"/>
    </sheetView>
  </sheetViews>
  <sheetFormatPr baseColWidth="10" defaultColWidth="9.140625" defaultRowHeight="11.25" x14ac:dyDescent="0.15"/>
  <cols>
    <col min="1" max="1" width="37.140625" style="163"/>
    <col min="2" max="2" width="17" style="163" customWidth="1"/>
    <col min="3" max="3" width="7.7109375" style="163"/>
    <col min="4" max="4" width="23" style="163"/>
    <col min="5" max="5" width="14.28515625" style="163" customWidth="1"/>
    <col min="6" max="6" width="13.85546875" style="163" customWidth="1"/>
    <col min="7" max="7" width="21.42578125" style="163"/>
    <col min="8" max="8" width="23" style="163"/>
    <col min="9" max="9" width="14.7109375" style="163" customWidth="1"/>
    <col min="10" max="10" width="16" style="163" hidden="1" customWidth="1"/>
    <col min="11" max="11" width="18" style="163" hidden="1" customWidth="1"/>
    <col min="12" max="12" width="14.42578125" style="163" hidden="1" customWidth="1"/>
    <col min="13" max="14" width="12.28515625" style="163" hidden="1" customWidth="1"/>
    <col min="15" max="15" width="13.28515625" style="163" hidden="1" customWidth="1"/>
    <col min="16" max="16" width="12.28515625" style="163" hidden="1" customWidth="1"/>
    <col min="17" max="17" width="23.140625" style="163" hidden="1" customWidth="1"/>
    <col min="18" max="18" width="15" style="163" hidden="1" customWidth="1"/>
    <col min="19" max="19" width="9.140625" style="163" hidden="1" customWidth="1"/>
    <col min="20" max="20" width="15.140625" style="163" hidden="1" customWidth="1"/>
    <col min="21" max="26" width="9.140625" style="163" hidden="1" customWidth="1"/>
    <col min="27" max="31" width="9.140625" style="163" customWidth="1"/>
    <col min="32" max="1019" width="10.7109375" style="163"/>
    <col min="1020" max="16384" width="9.140625" style="163"/>
  </cols>
  <sheetData>
    <row r="1" spans="1:31" s="168" customFormat="1" ht="18.75" customHeight="1" x14ac:dyDescent="0.25">
      <c r="A1" s="200" t="s">
        <v>184</v>
      </c>
      <c r="B1" s="199"/>
      <c r="C1" s="199"/>
      <c r="D1" s="199"/>
      <c r="E1" s="199"/>
      <c r="F1" s="199"/>
      <c r="G1" s="199"/>
      <c r="H1" s="199"/>
      <c r="I1" s="199"/>
      <c r="J1" s="220"/>
      <c r="K1" s="221"/>
      <c r="L1" s="221"/>
      <c r="M1" s="222"/>
      <c r="N1" s="206"/>
      <c r="O1" s="206"/>
      <c r="P1" s="206"/>
      <c r="Q1" s="206"/>
      <c r="R1" s="206"/>
      <c r="S1" s="206"/>
      <c r="T1" s="206"/>
      <c r="U1" s="206"/>
      <c r="V1" s="206"/>
      <c r="W1" s="206"/>
      <c r="X1" s="206"/>
      <c r="Z1" s="328"/>
      <c r="AA1" s="325"/>
      <c r="AB1" s="325"/>
      <c r="AC1" s="327"/>
      <c r="AE1" s="199"/>
    </row>
    <row r="2" spans="1:31" s="168" customFormat="1" ht="18.75" customHeight="1" x14ac:dyDescent="0.25">
      <c r="A2" s="200"/>
      <c r="B2" s="199"/>
      <c r="C2" s="199"/>
      <c r="D2" s="199"/>
      <c r="E2" s="199"/>
      <c r="F2" s="199"/>
      <c r="G2" s="199"/>
      <c r="H2" s="199"/>
      <c r="I2" s="199"/>
      <c r="J2" s="344" t="s">
        <v>296</v>
      </c>
      <c r="K2" s="345"/>
      <c r="L2" s="351">
        <v>0</v>
      </c>
      <c r="M2" s="315"/>
      <c r="N2" s="206"/>
      <c r="O2" s="206"/>
      <c r="P2" s="206"/>
      <c r="Q2" s="206"/>
      <c r="R2" s="206"/>
      <c r="S2" s="206"/>
      <c r="T2" s="206"/>
      <c r="U2" s="206"/>
      <c r="V2" s="206"/>
      <c r="W2" s="206"/>
      <c r="X2" s="206"/>
      <c r="Z2" s="326"/>
      <c r="AA2" s="325"/>
      <c r="AB2" s="325"/>
      <c r="AC2" s="330"/>
    </row>
    <row r="3" spans="1:31" ht="15.75" x14ac:dyDescent="0.25">
      <c r="A3" s="165"/>
      <c r="B3" s="165"/>
      <c r="C3" s="165"/>
      <c r="D3" s="165"/>
      <c r="E3" s="165"/>
      <c r="F3" s="165"/>
      <c r="G3" s="165"/>
      <c r="H3" s="165"/>
      <c r="I3" s="165"/>
      <c r="J3" s="344" t="s">
        <v>297</v>
      </c>
      <c r="K3" s="155"/>
      <c r="L3" s="350">
        <v>0</v>
      </c>
      <c r="M3" s="315"/>
      <c r="N3" s="206"/>
      <c r="O3" s="206"/>
      <c r="P3" s="206"/>
      <c r="Q3" s="206"/>
      <c r="R3" s="206"/>
      <c r="S3" s="206"/>
      <c r="T3" s="206"/>
      <c r="U3" s="206"/>
      <c r="V3" s="206"/>
      <c r="W3" s="206"/>
      <c r="X3" s="206"/>
      <c r="Z3" s="326"/>
      <c r="AA3" s="325"/>
      <c r="AB3" s="325"/>
      <c r="AC3" s="330"/>
    </row>
    <row r="4" spans="1:31" ht="12.75" x14ac:dyDescent="0.2">
      <c r="A4" s="164" t="s">
        <v>181</v>
      </c>
      <c r="B4" s="165"/>
      <c r="C4" s="165"/>
      <c r="D4" s="165"/>
      <c r="E4" s="165"/>
      <c r="F4" s="165"/>
      <c r="G4" s="165"/>
      <c r="H4" s="165"/>
      <c r="I4" s="165"/>
      <c r="J4" s="343"/>
      <c r="K4" s="316"/>
      <c r="L4" s="316"/>
      <c r="M4" s="315"/>
      <c r="N4" s="206"/>
      <c r="O4" s="206"/>
      <c r="P4" s="206"/>
      <c r="Q4" s="206"/>
      <c r="R4" s="206"/>
      <c r="S4" s="206"/>
      <c r="T4" s="206"/>
      <c r="U4" s="206"/>
      <c r="V4" s="206"/>
      <c r="W4" s="206"/>
      <c r="X4" s="206"/>
      <c r="Z4" s="326"/>
      <c r="AA4" s="325"/>
      <c r="AB4" s="325"/>
      <c r="AC4" s="325"/>
    </row>
    <row r="5" spans="1:31" ht="15.6" customHeight="1" x14ac:dyDescent="0.2">
      <c r="A5" s="166"/>
      <c r="B5" s="356" t="s">
        <v>298</v>
      </c>
      <c r="C5" s="357"/>
      <c r="D5" s="358"/>
      <c r="E5" s="359" t="s">
        <v>1</v>
      </c>
      <c r="F5" s="360"/>
      <c r="G5" s="176" t="s">
        <v>164</v>
      </c>
      <c r="J5" s="361" t="s">
        <v>191</v>
      </c>
      <c r="K5" s="361"/>
      <c r="L5" s="361"/>
      <c r="M5" s="361"/>
      <c r="N5" s="361"/>
      <c r="O5" s="361"/>
      <c r="P5" s="361"/>
      <c r="Q5" s="364" t="s">
        <v>192</v>
      </c>
      <c r="R5" s="364"/>
      <c r="S5" s="364"/>
      <c r="T5" s="364"/>
      <c r="U5" s="364"/>
      <c r="V5" s="364"/>
      <c r="W5" s="364"/>
      <c r="X5" s="365"/>
      <c r="Z5" s="326"/>
      <c r="AA5" s="325"/>
      <c r="AB5" s="325"/>
      <c r="AC5" s="325"/>
    </row>
    <row r="6" spans="1:31" ht="84" customHeight="1" x14ac:dyDescent="0.15">
      <c r="A6" s="177" t="s">
        <v>2</v>
      </c>
      <c r="B6" s="178" t="s">
        <v>182</v>
      </c>
      <c r="C6" s="179" t="s">
        <v>183</v>
      </c>
      <c r="D6" s="180" t="s">
        <v>3</v>
      </c>
      <c r="E6" s="181" t="s">
        <v>161</v>
      </c>
      <c r="F6" s="181" t="s">
        <v>162</v>
      </c>
      <c r="G6" s="177" t="s">
        <v>4</v>
      </c>
      <c r="H6" s="177" t="s">
        <v>5</v>
      </c>
      <c r="I6" s="177" t="s">
        <v>6</v>
      </c>
      <c r="J6" s="207" t="s">
        <v>193</v>
      </c>
      <c r="K6" s="207" t="s">
        <v>194</v>
      </c>
      <c r="L6" s="207" t="s">
        <v>195</v>
      </c>
      <c r="M6" s="207" t="s">
        <v>196</v>
      </c>
      <c r="N6" s="207" t="s">
        <v>197</v>
      </c>
      <c r="O6" s="207" t="s">
        <v>198</v>
      </c>
      <c r="P6" s="207" t="s">
        <v>294</v>
      </c>
      <c r="Q6" s="216" t="s">
        <v>199</v>
      </c>
      <c r="R6" s="213" t="s">
        <v>200</v>
      </c>
      <c r="S6" s="213" t="s">
        <v>201</v>
      </c>
      <c r="T6" s="213" t="s">
        <v>202</v>
      </c>
      <c r="U6" s="213" t="s">
        <v>203</v>
      </c>
      <c r="V6" s="213" t="s">
        <v>204</v>
      </c>
      <c r="W6" s="213" t="s">
        <v>205</v>
      </c>
      <c r="X6" s="212" t="s">
        <v>206</v>
      </c>
    </row>
    <row r="7" spans="1:31" ht="12.75" x14ac:dyDescent="0.2">
      <c r="A7" s="170" t="s">
        <v>295</v>
      </c>
      <c r="B7" s="169"/>
      <c r="C7" s="182"/>
      <c r="D7" s="183"/>
      <c r="E7" s="183"/>
      <c r="F7" s="183"/>
      <c r="G7" s="177"/>
      <c r="H7" s="177"/>
      <c r="I7" s="167"/>
      <c r="J7" s="342"/>
      <c r="K7" s="342"/>
      <c r="L7" s="342"/>
      <c r="M7" s="348">
        <f>K7*L$2</f>
        <v>0</v>
      </c>
      <c r="N7" s="342"/>
      <c r="O7" s="342"/>
      <c r="P7" s="218"/>
      <c r="Q7" s="342"/>
      <c r="R7" s="342"/>
      <c r="S7" s="342"/>
      <c r="T7" s="342"/>
      <c r="U7" s="342"/>
      <c r="V7" s="342"/>
      <c r="W7" s="342"/>
      <c r="X7" s="342"/>
    </row>
    <row r="8" spans="1:31" ht="12.75" x14ac:dyDescent="0.2">
      <c r="A8" s="331"/>
      <c r="B8" s="332"/>
      <c r="C8" s="333"/>
      <c r="D8" s="184"/>
      <c r="E8" s="184"/>
      <c r="F8" s="184"/>
      <c r="G8" s="334"/>
      <c r="H8" s="334"/>
      <c r="I8" s="335"/>
      <c r="J8" s="342"/>
      <c r="K8" s="342"/>
      <c r="L8" s="342"/>
      <c r="M8" s="348">
        <f t="shared" ref="M8:M11" si="0">K8*L$2</f>
        <v>0</v>
      </c>
      <c r="N8" s="342"/>
      <c r="O8" s="342"/>
      <c r="P8" s="218"/>
      <c r="Q8" s="342"/>
      <c r="R8" s="342"/>
      <c r="S8" s="342"/>
      <c r="T8" s="342"/>
      <c r="U8" s="342"/>
      <c r="V8" s="342"/>
      <c r="W8" s="342"/>
      <c r="X8" s="342"/>
    </row>
    <row r="9" spans="1:31" ht="12.75" x14ac:dyDescent="0.2">
      <c r="A9" s="331"/>
      <c r="B9" s="332"/>
      <c r="C9" s="333"/>
      <c r="D9" s="184"/>
      <c r="E9" s="184"/>
      <c r="F9" s="184"/>
      <c r="G9" s="334"/>
      <c r="H9" s="334"/>
      <c r="I9" s="335"/>
      <c r="J9" s="342"/>
      <c r="K9" s="342"/>
      <c r="L9" s="342"/>
      <c r="M9" s="348">
        <f t="shared" si="0"/>
        <v>0</v>
      </c>
      <c r="N9" s="342"/>
      <c r="O9" s="342"/>
      <c r="P9" s="218"/>
      <c r="Q9" s="342"/>
      <c r="R9" s="342"/>
      <c r="S9" s="342"/>
      <c r="T9" s="342"/>
      <c r="U9" s="342"/>
      <c r="V9" s="342"/>
      <c r="W9" s="342"/>
      <c r="X9" s="342"/>
    </row>
    <row r="10" spans="1:31" ht="12.75" x14ac:dyDescent="0.2">
      <c r="A10" s="331"/>
      <c r="B10" s="332"/>
      <c r="C10" s="333"/>
      <c r="D10" s="184"/>
      <c r="E10" s="184"/>
      <c r="F10" s="184"/>
      <c r="G10" s="334"/>
      <c r="H10" s="334"/>
      <c r="I10" s="335"/>
      <c r="J10" s="342"/>
      <c r="K10" s="342"/>
      <c r="L10" s="342"/>
      <c r="M10" s="348">
        <f t="shared" si="0"/>
        <v>0</v>
      </c>
      <c r="N10" s="342"/>
      <c r="O10" s="342"/>
      <c r="P10" s="218"/>
      <c r="Q10" s="342"/>
      <c r="R10" s="342"/>
      <c r="S10" s="342"/>
      <c r="T10" s="342"/>
      <c r="U10" s="342"/>
      <c r="V10" s="342"/>
      <c r="W10" s="342"/>
      <c r="X10" s="342"/>
    </row>
    <row r="11" spans="1:31" ht="15" customHeight="1" x14ac:dyDescent="0.2">
      <c r="A11" s="185"/>
      <c r="B11" s="169"/>
      <c r="C11" s="161"/>
      <c r="D11" s="183"/>
      <c r="E11" s="183"/>
      <c r="F11" s="183"/>
      <c r="G11" s="177"/>
      <c r="H11" s="177"/>
      <c r="I11" s="177"/>
      <c r="J11" s="208"/>
      <c r="K11" s="208"/>
      <c r="L11" s="208"/>
      <c r="M11" s="348">
        <f t="shared" si="0"/>
        <v>0</v>
      </c>
      <c r="N11" s="208"/>
      <c r="O11" s="208"/>
      <c r="P11" s="217"/>
      <c r="Q11" s="214"/>
      <c r="R11" s="214"/>
      <c r="S11" s="214"/>
      <c r="T11" s="214"/>
      <c r="U11" s="214"/>
      <c r="V11" s="214"/>
      <c r="W11" s="214"/>
      <c r="X11" s="214"/>
    </row>
    <row r="12" spans="1:31" ht="28.5" customHeight="1" x14ac:dyDescent="0.15">
      <c r="A12" s="186" t="s">
        <v>293</v>
      </c>
      <c r="B12" s="336">
        <f>SUM(B7:B11)</f>
        <v>0</v>
      </c>
      <c r="C12" s="337"/>
      <c r="D12" s="192"/>
      <c r="E12" s="192"/>
      <c r="F12" s="192"/>
      <c r="G12" s="192"/>
      <c r="H12" s="338"/>
      <c r="I12" s="188"/>
      <c r="J12" s="314">
        <f>SUM(J7:J11)</f>
        <v>0</v>
      </c>
      <c r="K12" s="314">
        <f>SUM(K7:K11)</f>
        <v>0</v>
      </c>
      <c r="L12" s="314"/>
      <c r="M12" s="329">
        <f>SUM(M7:M11)</f>
        <v>0</v>
      </c>
      <c r="N12" s="346"/>
      <c r="O12" s="314"/>
      <c r="P12" s="352"/>
      <c r="Q12" s="354"/>
      <c r="R12" s="354"/>
      <c r="S12" s="354"/>
      <c r="T12" s="354"/>
      <c r="U12" s="355"/>
      <c r="V12" s="355"/>
      <c r="W12" s="355"/>
      <c r="X12" s="355"/>
    </row>
    <row r="13" spans="1:31" ht="18" customHeight="1" x14ac:dyDescent="0.2">
      <c r="A13" s="170" t="s">
        <v>291</v>
      </c>
      <c r="B13" s="174"/>
      <c r="C13" s="161"/>
      <c r="D13" s="189"/>
      <c r="E13" s="183"/>
      <c r="F13" s="183"/>
      <c r="G13" s="162"/>
      <c r="H13" s="167"/>
      <c r="I13" s="167"/>
      <c r="J13" s="210"/>
      <c r="K13" s="304"/>
      <c r="L13" s="347"/>
      <c r="M13" s="347">
        <f>K13*L$3</f>
        <v>0</v>
      </c>
      <c r="N13" s="210"/>
      <c r="O13" s="210"/>
      <c r="P13" s="219"/>
      <c r="Q13" s="214"/>
      <c r="R13" s="214"/>
      <c r="S13" s="214"/>
      <c r="T13" s="214"/>
      <c r="U13" s="214"/>
      <c r="V13" s="214"/>
      <c r="W13" s="214"/>
      <c r="X13" s="214"/>
    </row>
    <row r="14" spans="1:31" ht="18" customHeight="1" x14ac:dyDescent="0.2">
      <c r="A14" s="170" t="s">
        <v>159</v>
      </c>
      <c r="B14" s="174"/>
      <c r="C14" s="161"/>
      <c r="D14" s="189"/>
      <c r="E14" s="183"/>
      <c r="F14" s="183"/>
      <c r="G14" s="162"/>
      <c r="H14" s="167"/>
      <c r="I14" s="167"/>
      <c r="J14" s="210"/>
      <c r="K14" s="304"/>
      <c r="L14" s="304"/>
      <c r="M14" s="347">
        <f t="shared" ref="M14:M15" si="1">K14*L$3</f>
        <v>0</v>
      </c>
      <c r="N14" s="210"/>
      <c r="O14" s="210"/>
      <c r="P14" s="305"/>
      <c r="Q14" s="214"/>
      <c r="R14" s="214"/>
      <c r="S14" s="214"/>
      <c r="T14" s="214"/>
      <c r="U14" s="214"/>
      <c r="V14" s="214"/>
      <c r="W14" s="214"/>
      <c r="X14" s="214"/>
    </row>
    <row r="15" spans="1:31" ht="18" customHeight="1" x14ac:dyDescent="0.2">
      <c r="A15" s="162"/>
      <c r="B15" s="174"/>
      <c r="C15" s="161"/>
      <c r="D15" s="189"/>
      <c r="E15" s="183"/>
      <c r="F15" s="183"/>
      <c r="G15" s="162"/>
      <c r="H15" s="167"/>
      <c r="I15" s="167"/>
      <c r="J15" s="209"/>
      <c r="K15" s="304"/>
      <c r="L15" s="211"/>
      <c r="M15" s="347">
        <f t="shared" si="1"/>
        <v>0</v>
      </c>
      <c r="N15" s="209"/>
      <c r="O15" s="209"/>
      <c r="P15" s="305"/>
      <c r="Q15" s="214"/>
      <c r="R15" s="214"/>
      <c r="S15" s="214"/>
      <c r="T15" s="214"/>
      <c r="U15" s="214"/>
      <c r="V15" s="214"/>
      <c r="W15" s="214"/>
      <c r="X15" s="214"/>
    </row>
    <row r="16" spans="1:31" ht="28.5" customHeight="1" thickBot="1" x14ac:dyDescent="0.2">
      <c r="A16" s="186" t="s">
        <v>289</v>
      </c>
      <c r="B16" s="173">
        <f>SUM(B13:B15)</f>
        <v>0</v>
      </c>
      <c r="C16" s="190"/>
      <c r="D16" s="191"/>
      <c r="E16" s="191"/>
      <c r="F16" s="191"/>
      <c r="G16" s="191"/>
      <c r="H16" s="193"/>
      <c r="I16" s="187"/>
      <c r="J16" s="314">
        <f>SUM(J13:J15)</f>
        <v>0</v>
      </c>
      <c r="K16" s="314">
        <f>SUM(K13:K15)</f>
        <v>0</v>
      </c>
      <c r="L16" s="314"/>
      <c r="M16" s="329">
        <f>SUM(M13:M15)</f>
        <v>0</v>
      </c>
      <c r="N16" s="346"/>
      <c r="O16" s="314"/>
      <c r="P16" s="314"/>
      <c r="Q16" s="368" t="s">
        <v>160</v>
      </c>
      <c r="R16" s="368"/>
      <c r="S16" s="368"/>
      <c r="T16" s="369"/>
      <c r="U16" s="353">
        <v>0</v>
      </c>
      <c r="V16" s="353">
        <v>0</v>
      </c>
      <c r="W16" s="353">
        <v>0</v>
      </c>
      <c r="X16" s="353">
        <v>0</v>
      </c>
    </row>
    <row r="17" spans="1:24" s="168" customFormat="1" ht="24.95" customHeight="1" thickBot="1" x14ac:dyDescent="0.25">
      <c r="A17" s="194" t="s">
        <v>7</v>
      </c>
      <c r="B17" s="175">
        <f>B16+B12</f>
        <v>0</v>
      </c>
      <c r="C17" s="195"/>
      <c r="D17" s="174"/>
      <c r="E17" s="174"/>
      <c r="F17" s="174"/>
      <c r="G17" s="167"/>
      <c r="H17" s="167"/>
      <c r="I17" s="167"/>
      <c r="J17" s="298">
        <f>SUM(J12+J16)</f>
        <v>0</v>
      </c>
      <c r="K17" s="298">
        <f>SUM(K12+K16)</f>
        <v>0</v>
      </c>
      <c r="L17" s="349"/>
      <c r="M17" s="298">
        <f>SUM(M12+M16)</f>
        <v>0</v>
      </c>
      <c r="N17" s="298"/>
      <c r="O17" s="298"/>
      <c r="P17" s="298"/>
      <c r="Q17" s="366" t="s">
        <v>108</v>
      </c>
      <c r="R17" s="366"/>
      <c r="S17" s="366"/>
      <c r="T17" s="367"/>
      <c r="U17" s="215">
        <v>0</v>
      </c>
      <c r="V17" s="215">
        <v>0</v>
      </c>
      <c r="W17" s="215">
        <v>0</v>
      </c>
      <c r="X17" s="215">
        <v>0</v>
      </c>
    </row>
    <row r="19" spans="1:24" ht="6" customHeight="1" x14ac:dyDescent="0.15">
      <c r="A19" s="196"/>
    </row>
    <row r="20" spans="1:24" x14ac:dyDescent="0.15">
      <c r="A20" s="197"/>
    </row>
    <row r="21" spans="1:24" ht="11.1" customHeight="1" x14ac:dyDescent="0.15">
      <c r="A21" s="198"/>
    </row>
    <row r="22" spans="1:24" ht="11.1" customHeight="1" x14ac:dyDescent="0.15">
      <c r="A22" s="198"/>
    </row>
    <row r="23" spans="1:24" ht="11.1" customHeight="1" x14ac:dyDescent="0.15">
      <c r="A23" s="198"/>
    </row>
    <row r="24" spans="1:24" ht="29.25" customHeight="1" x14ac:dyDescent="0.2">
      <c r="J24" s="297" t="s">
        <v>286</v>
      </c>
      <c r="K24" s="298">
        <v>0</v>
      </c>
      <c r="L24" s="295"/>
      <c r="M24" s="298">
        <v>0</v>
      </c>
    </row>
    <row r="25" spans="1:24" ht="12.75" x14ac:dyDescent="0.2">
      <c r="J25" s="265"/>
      <c r="K25" s="296"/>
      <c r="L25" s="295"/>
      <c r="M25" s="296"/>
    </row>
    <row r="26" spans="1:24" ht="39.75" hidden="1" customHeight="1" x14ac:dyDescent="0.2">
      <c r="A26" s="373" t="s">
        <v>230</v>
      </c>
      <c r="B26" s="374"/>
      <c r="C26" s="374"/>
      <c r="D26" s="375"/>
      <c r="G26" s="378" t="s">
        <v>231</v>
      </c>
      <c r="H26" s="380"/>
      <c r="I26" s="381"/>
      <c r="K26" s="340" t="s">
        <v>232</v>
      </c>
      <c r="M26" s="378" t="s">
        <v>233</v>
      </c>
      <c r="N26" s="379"/>
      <c r="O26" s="379"/>
      <c r="P26" s="379"/>
      <c r="Q26" s="324" t="s">
        <v>229</v>
      </c>
      <c r="R26" s="320"/>
      <c r="S26" s="319"/>
      <c r="T26" s="319"/>
      <c r="U26" s="319"/>
      <c r="V26" s="319"/>
      <c r="W26" s="319"/>
    </row>
    <row r="27" spans="1:24" ht="51" hidden="1" customHeight="1" x14ac:dyDescent="0.15">
      <c r="A27" s="267" t="s">
        <v>237</v>
      </c>
      <c r="B27" s="268" t="s">
        <v>219</v>
      </c>
      <c r="C27" s="269" t="s">
        <v>285</v>
      </c>
      <c r="D27" s="270" t="s">
        <v>240</v>
      </c>
      <c r="G27" s="291" t="s">
        <v>241</v>
      </c>
      <c r="H27" s="291" t="s">
        <v>242</v>
      </c>
      <c r="I27" s="291" t="s">
        <v>243</v>
      </c>
      <c r="K27" s="299" t="s">
        <v>244</v>
      </c>
      <c r="M27" s="377" t="s">
        <v>244</v>
      </c>
      <c r="N27" s="341"/>
      <c r="O27" s="376" t="s">
        <v>245</v>
      </c>
      <c r="P27" s="376"/>
      <c r="Q27" s="362" t="s">
        <v>234</v>
      </c>
      <c r="R27" s="363"/>
      <c r="S27" s="362" t="s">
        <v>235</v>
      </c>
      <c r="T27" s="370"/>
      <c r="U27" s="363"/>
      <c r="V27" s="362" t="s">
        <v>236</v>
      </c>
      <c r="W27" s="363"/>
    </row>
    <row r="28" spans="1:24" ht="102" hidden="1" x14ac:dyDescent="0.2">
      <c r="A28" s="271" t="s">
        <v>253</v>
      </c>
      <c r="B28" s="272">
        <v>0</v>
      </c>
      <c r="C28" s="273">
        <v>0</v>
      </c>
      <c r="D28" s="274" t="e">
        <f>#REF!</f>
        <v>#REF!</v>
      </c>
      <c r="G28" s="292" t="s">
        <v>254</v>
      </c>
      <c r="H28" s="294">
        <f>M17</f>
        <v>0</v>
      </c>
      <c r="I28" s="293" t="e">
        <f>#REF!</f>
        <v>#REF!</v>
      </c>
      <c r="K28" s="301" t="s">
        <v>255</v>
      </c>
      <c r="M28" s="377"/>
      <c r="N28" s="309" t="s">
        <v>239</v>
      </c>
      <c r="O28" s="306" t="s">
        <v>238</v>
      </c>
      <c r="P28" s="306" t="s">
        <v>239</v>
      </c>
      <c r="Q28" s="317" t="s">
        <v>246</v>
      </c>
      <c r="R28" s="317" t="s">
        <v>247</v>
      </c>
      <c r="S28" s="317" t="s">
        <v>248</v>
      </c>
      <c r="T28" s="317" t="s">
        <v>249</v>
      </c>
      <c r="U28" s="317" t="s">
        <v>250</v>
      </c>
      <c r="V28" s="317" t="s">
        <v>251</v>
      </c>
      <c r="W28" s="317" t="s">
        <v>252</v>
      </c>
    </row>
    <row r="29" spans="1:24" ht="25.5" hidden="1" x14ac:dyDescent="0.2">
      <c r="A29" s="275" t="s">
        <v>257</v>
      </c>
      <c r="B29" s="276">
        <v>0</v>
      </c>
      <c r="C29" s="277">
        <v>0</v>
      </c>
      <c r="D29" s="278">
        <f>'annexe 2bis'!J24</f>
        <v>0</v>
      </c>
      <c r="G29" s="292" t="s">
        <v>258</v>
      </c>
      <c r="H29" s="293">
        <f>O17</f>
        <v>0</v>
      </c>
      <c r="I29" s="293">
        <f>P17</f>
        <v>0</v>
      </c>
      <c r="K29" s="302" t="s">
        <v>258</v>
      </c>
      <c r="M29" s="307" t="s">
        <v>254</v>
      </c>
      <c r="N29" s="308" t="e">
        <f>#REF!/#REF!</f>
        <v>#REF!</v>
      </c>
      <c r="O29" s="310" t="e">
        <f>#REF!+#REF!+#REF!</f>
        <v>#REF!</v>
      </c>
      <c r="P29" s="308" t="e">
        <f t="shared" ref="P29:P34" si="2">O29/$O$35</f>
        <v>#REF!</v>
      </c>
      <c r="Q29" s="317" t="s">
        <v>0</v>
      </c>
      <c r="R29" s="318" t="e">
        <f>#REF!</f>
        <v>#REF!</v>
      </c>
      <c r="S29" s="318" t="e">
        <f>#REF!</f>
        <v>#REF!</v>
      </c>
      <c r="T29" s="318" t="e">
        <f>#REF!</f>
        <v>#REF!</v>
      </c>
      <c r="U29" s="318" t="e">
        <f>#REF!</f>
        <v>#REF!</v>
      </c>
      <c r="V29" s="317"/>
      <c r="W29" s="318" t="e">
        <f>#REF!</f>
        <v>#REF!</v>
      </c>
    </row>
    <row r="30" spans="1:24" ht="38.25" hidden="1" x14ac:dyDescent="0.2">
      <c r="A30" s="279" t="s">
        <v>260</v>
      </c>
      <c r="B30" s="276">
        <v>0</v>
      </c>
      <c r="C30" s="277">
        <v>0</v>
      </c>
      <c r="D30" s="278"/>
      <c r="G30" s="292" t="s">
        <v>261</v>
      </c>
      <c r="H30" s="293">
        <f>N17</f>
        <v>0</v>
      </c>
      <c r="I30" s="293">
        <v>0</v>
      </c>
      <c r="K30" s="301" t="s">
        <v>262</v>
      </c>
      <c r="M30" s="307" t="s">
        <v>262</v>
      </c>
      <c r="N30" s="308" t="e">
        <f>#REF!/#REF!</f>
        <v>#REF!</v>
      </c>
      <c r="O30" s="310" t="e">
        <f>#REF!+#REF!+#REF!</f>
        <v>#REF!</v>
      </c>
      <c r="P30" s="308" t="e">
        <f t="shared" si="2"/>
        <v>#REF!</v>
      </c>
      <c r="Q30" s="317" t="s">
        <v>256</v>
      </c>
      <c r="R30" s="318" t="e">
        <f>#REF!</f>
        <v>#REF!</v>
      </c>
      <c r="S30" s="321" t="e">
        <f>#REF!</f>
        <v>#REF!</v>
      </c>
      <c r="T30" s="321" t="e">
        <f>#REF!</f>
        <v>#REF!</v>
      </c>
      <c r="U30" s="321" t="e">
        <f>#REF!</f>
        <v>#REF!</v>
      </c>
      <c r="V30" s="317"/>
      <c r="W30" s="318" t="e">
        <f>#REF!</f>
        <v>#REF!</v>
      </c>
    </row>
    <row r="31" spans="1:24" ht="63.75" hidden="1" x14ac:dyDescent="0.2">
      <c r="A31" s="275" t="s">
        <v>264</v>
      </c>
      <c r="B31" s="276">
        <v>0</v>
      </c>
      <c r="C31" s="280">
        <v>0</v>
      </c>
      <c r="D31" s="278" t="e">
        <f>#REF!</f>
        <v>#REF!</v>
      </c>
      <c r="G31" s="292" t="s">
        <v>265</v>
      </c>
      <c r="H31" s="294"/>
      <c r="I31" s="294"/>
      <c r="K31" s="301" t="s">
        <v>266</v>
      </c>
      <c r="M31" s="307" t="s">
        <v>267</v>
      </c>
      <c r="N31" s="308" t="e">
        <f>#REF!/#REF!</f>
        <v>#REF!</v>
      </c>
      <c r="O31" s="310" t="e">
        <f>#REF!+#REF!+#REF!</f>
        <v>#REF!</v>
      </c>
      <c r="P31" s="308" t="e">
        <f t="shared" si="2"/>
        <v>#REF!</v>
      </c>
      <c r="Q31" s="317" t="s">
        <v>259</v>
      </c>
      <c r="R31" s="318" t="e">
        <f>#REF!</f>
        <v>#REF!</v>
      </c>
      <c r="S31" s="321" t="e">
        <f>#REF!</f>
        <v>#REF!</v>
      </c>
      <c r="T31" s="321" t="e">
        <f>#REF!</f>
        <v>#REF!</v>
      </c>
      <c r="U31" s="321" t="e">
        <f>#REF!</f>
        <v>#REF!</v>
      </c>
      <c r="V31" s="317"/>
      <c r="W31" s="318" t="e">
        <f>#REF!</f>
        <v>#REF!</v>
      </c>
    </row>
    <row r="32" spans="1:24" ht="26.25" hidden="1" customHeight="1" x14ac:dyDescent="0.15">
      <c r="A32" s="281" t="s">
        <v>163</v>
      </c>
      <c r="B32" s="282">
        <f>B28+B29+B30+B31</f>
        <v>0</v>
      </c>
      <c r="C32" s="303">
        <f>C28+C29+C30+C31</f>
        <v>0</v>
      </c>
      <c r="D32" s="283">
        <v>0</v>
      </c>
      <c r="G32" s="287" t="s">
        <v>269</v>
      </c>
      <c r="H32" s="384" t="e">
        <f>H28+H29+H30+H31+I28+I29+I30+I31</f>
        <v>#REF!</v>
      </c>
      <c r="I32" s="385"/>
      <c r="K32" s="300" t="s">
        <v>270</v>
      </c>
      <c r="M32" s="307" t="s">
        <v>266</v>
      </c>
      <c r="N32" s="308" t="e">
        <f>#REF!/#REF!</f>
        <v>#REF!</v>
      </c>
      <c r="O32" s="310" t="e">
        <f>#REF!+#REF!+#REF!+#REF!+#REF!+#REF!</f>
        <v>#REF!</v>
      </c>
      <c r="P32" s="308" t="e">
        <f t="shared" si="2"/>
        <v>#REF!</v>
      </c>
      <c r="Q32" s="317" t="s">
        <v>263</v>
      </c>
      <c r="R32" s="318" t="e">
        <f>#REF!</f>
        <v>#REF!</v>
      </c>
      <c r="S32" s="321" t="e">
        <f>#REF!</f>
        <v>#REF!</v>
      </c>
      <c r="T32" s="321" t="e">
        <f>#REF!</f>
        <v>#REF!</v>
      </c>
      <c r="U32" s="321" t="e">
        <f>#REF!</f>
        <v>#REF!</v>
      </c>
      <c r="V32" s="317"/>
      <c r="W32" s="318" t="e">
        <f>#REF!</f>
        <v>#REF!</v>
      </c>
    </row>
    <row r="33" spans="1:23" ht="38.25" hidden="1" x14ac:dyDescent="0.2">
      <c r="A33" s="271" t="s">
        <v>283</v>
      </c>
      <c r="B33" s="276">
        <v>0</v>
      </c>
      <c r="C33" s="284">
        <v>0</v>
      </c>
      <c r="D33" s="274">
        <v>0</v>
      </c>
      <c r="G33" s="288" t="s">
        <v>273</v>
      </c>
      <c r="H33" s="382"/>
      <c r="I33" s="383"/>
      <c r="K33" s="301" t="s">
        <v>272</v>
      </c>
      <c r="M33" s="306" t="s">
        <v>270</v>
      </c>
      <c r="N33" s="312" t="e">
        <f>#REF!/#REF!</f>
        <v>#REF!</v>
      </c>
      <c r="O33" s="311" t="e">
        <f>O29+O30+O31+O32</f>
        <v>#REF!</v>
      </c>
      <c r="P33" s="312" t="e">
        <f t="shared" si="2"/>
        <v>#REF!</v>
      </c>
      <c r="Q33" s="317" t="s">
        <v>268</v>
      </c>
      <c r="R33" s="318" t="e">
        <f>#REF!</f>
        <v>#REF!</v>
      </c>
      <c r="S33" s="321" t="e">
        <f>#REF!</f>
        <v>#REF!</v>
      </c>
      <c r="T33" s="321" t="e">
        <f>#REF!</f>
        <v>#REF!</v>
      </c>
      <c r="U33" s="321" t="e">
        <f>#REF!</f>
        <v>#REF!</v>
      </c>
      <c r="V33" s="317"/>
      <c r="W33" s="318" t="e">
        <f>#REF!</f>
        <v>#REF!</v>
      </c>
    </row>
    <row r="34" spans="1:23" ht="51" hidden="1" customHeight="1" x14ac:dyDescent="0.2">
      <c r="A34" s="371" t="s">
        <v>274</v>
      </c>
      <c r="B34" s="372"/>
      <c r="C34" s="372"/>
      <c r="D34" s="285">
        <v>0</v>
      </c>
      <c r="G34" s="288" t="s">
        <v>275</v>
      </c>
      <c r="H34" s="388"/>
      <c r="I34" s="389"/>
      <c r="K34" s="300" t="s">
        <v>276</v>
      </c>
      <c r="M34" s="307" t="s">
        <v>272</v>
      </c>
      <c r="N34" s="308" t="e">
        <f>#REF!/#REF!</f>
        <v>#REF!</v>
      </c>
      <c r="O34" s="310" t="e">
        <f>O35-O33</f>
        <v>#REF!</v>
      </c>
      <c r="P34" s="308" t="e">
        <f t="shared" si="2"/>
        <v>#REF!</v>
      </c>
      <c r="Q34" s="317" t="s">
        <v>271</v>
      </c>
      <c r="R34" s="318" t="e">
        <f>#REF!</f>
        <v>#REF!</v>
      </c>
      <c r="S34" s="321" t="e">
        <f>#REF!</f>
        <v>#REF!</v>
      </c>
      <c r="T34" s="321" t="e">
        <f>#REF!</f>
        <v>#REF!</v>
      </c>
      <c r="U34" s="321" t="e">
        <f>#REF!</f>
        <v>#REF!</v>
      </c>
      <c r="V34" s="317"/>
      <c r="W34" s="318" t="e">
        <f>#REF!</f>
        <v>#REF!</v>
      </c>
    </row>
    <row r="35" spans="1:23" ht="38.25" hidden="1" customHeight="1" x14ac:dyDescent="0.2">
      <c r="A35" s="266"/>
      <c r="B35" s="266"/>
      <c r="C35" s="266"/>
      <c r="D35" s="286">
        <f>IF((D32+D33+D34)&lt;=200000,(+D32+D33+D34),"ALERTE")</f>
        <v>0</v>
      </c>
      <c r="G35" s="289" t="s">
        <v>277</v>
      </c>
      <c r="H35" s="386">
        <f>H33+H34</f>
        <v>0</v>
      </c>
      <c r="I35" s="387"/>
      <c r="K35" s="339" t="s">
        <v>287</v>
      </c>
      <c r="M35" s="306" t="s">
        <v>276</v>
      </c>
      <c r="N35" s="313">
        <v>1</v>
      </c>
      <c r="O35" s="310" t="e">
        <f>#REF!+#REF!+#REF!</f>
        <v>#REF!</v>
      </c>
      <c r="P35" s="313">
        <v>1</v>
      </c>
      <c r="Q35" s="317" t="s">
        <v>159</v>
      </c>
      <c r="R35" s="318" t="e">
        <f>#REF!</f>
        <v>#REF!</v>
      </c>
      <c r="S35" s="321" t="e">
        <f>#REF!</f>
        <v>#REF!</v>
      </c>
      <c r="T35" s="321" t="e">
        <f>#REF!</f>
        <v>#REF!</v>
      </c>
      <c r="U35" s="321" t="e">
        <f>#REF!</f>
        <v>#REF!</v>
      </c>
      <c r="V35" s="317"/>
      <c r="W35" s="318" t="e">
        <f>#REF!</f>
        <v>#REF!</v>
      </c>
    </row>
    <row r="36" spans="1:23" ht="25.5" hidden="1" x14ac:dyDescent="0.15">
      <c r="G36" s="288" t="s">
        <v>279</v>
      </c>
      <c r="H36" s="396"/>
      <c r="I36" s="396"/>
      <c r="Q36" s="391" t="s">
        <v>278</v>
      </c>
      <c r="R36" s="392"/>
      <c r="S36" s="322" t="e">
        <f>SUM(S29:S35)</f>
        <v>#REF!</v>
      </c>
      <c r="T36" s="322" t="e">
        <f>SUM(T29:T35)</f>
        <v>#REF!</v>
      </c>
      <c r="U36" s="322" t="e">
        <f t="shared" ref="U36:W36" si="3">SUM(U29:U35)</f>
        <v>#REF!</v>
      </c>
      <c r="V36" s="317"/>
      <c r="W36" s="322" t="e">
        <f t="shared" si="3"/>
        <v>#REF!</v>
      </c>
    </row>
    <row r="37" spans="1:23" ht="25.5" hidden="1" customHeight="1" x14ac:dyDescent="0.15">
      <c r="G37" s="289" t="s">
        <v>282</v>
      </c>
      <c r="H37" s="393" t="e">
        <f>H32+H35-H36</f>
        <v>#REF!</v>
      </c>
      <c r="I37" s="394"/>
      <c r="M37" s="390" t="s">
        <v>287</v>
      </c>
      <c r="N37" s="390"/>
      <c r="O37" s="390"/>
      <c r="P37" s="390"/>
      <c r="Q37" s="391" t="s">
        <v>280</v>
      </c>
      <c r="R37" s="392"/>
      <c r="S37" s="323"/>
      <c r="T37" s="323"/>
      <c r="U37" s="323" t="s">
        <v>281</v>
      </c>
      <c r="V37" s="317"/>
      <c r="W37" s="323"/>
    </row>
    <row r="38" spans="1:23" ht="38.25" hidden="1" x14ac:dyDescent="0.15">
      <c r="G38" s="290" t="s">
        <v>284</v>
      </c>
      <c r="H38" s="395"/>
      <c r="I38" s="395"/>
    </row>
  </sheetData>
  <mergeCells count="25">
    <mergeCell ref="H38:I38"/>
    <mergeCell ref="H36:I36"/>
    <mergeCell ref="H35:I35"/>
    <mergeCell ref="H34:I34"/>
    <mergeCell ref="M37:P37"/>
    <mergeCell ref="Q37:R37"/>
    <mergeCell ref="Q36:R36"/>
    <mergeCell ref="H37:I37"/>
    <mergeCell ref="A34:C34"/>
    <mergeCell ref="A26:D26"/>
    <mergeCell ref="O27:P27"/>
    <mergeCell ref="M27:M28"/>
    <mergeCell ref="M26:P26"/>
    <mergeCell ref="G26:I26"/>
    <mergeCell ref="H33:I33"/>
    <mergeCell ref="H32:I32"/>
    <mergeCell ref="B5:D5"/>
    <mergeCell ref="E5:F5"/>
    <mergeCell ref="J5:P5"/>
    <mergeCell ref="V27:W27"/>
    <mergeCell ref="Q27:R27"/>
    <mergeCell ref="Q5:X5"/>
    <mergeCell ref="Q17:T17"/>
    <mergeCell ref="Q16:T16"/>
    <mergeCell ref="S27:U27"/>
  </mergeCells>
  <dataValidations count="1">
    <dataValidation type="list" allowBlank="1" showInputMessage="1" showErrorMessage="1" sqref="K2">
      <formula1>$Z$2:$Z$5</formula1>
    </dataValidation>
  </dataValidations>
  <printOptions horizontalCentered="1"/>
  <pageMargins left="0.23622047244094491" right="0.23622047244094491" top="0.47244094488188981" bottom="0.35433070866141736" header="0.51181102362204722" footer="0.23622047244094491"/>
  <pageSetup paperSize="9" scale="84" firstPageNumber="0" fitToHeight="0" orientation="landscape" r:id="rId1"/>
  <headerFooter>
    <oddFooter>&amp;C&amp;8Date de mise à jour : 06/02/2018&amp;R&amp;8&amp;A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33"/>
  <sheetViews>
    <sheetView workbookViewId="0">
      <selection activeCell="H2" sqref="H2"/>
    </sheetView>
  </sheetViews>
  <sheetFormatPr baseColWidth="10" defaultRowHeight="12.75" x14ac:dyDescent="0.2"/>
  <cols>
    <col min="1" max="1" width="27.7109375" customWidth="1"/>
    <col min="2" max="5" width="18.5703125" customWidth="1"/>
    <col min="6" max="6" width="36.42578125" customWidth="1"/>
    <col min="7" max="8" width="20.140625" customWidth="1"/>
    <col min="9" max="9" width="18" customWidth="1"/>
    <col min="10" max="10" width="19.5703125" customWidth="1"/>
  </cols>
  <sheetData>
    <row r="1" spans="1:10" x14ac:dyDescent="0.2">
      <c r="A1" s="416" t="s">
        <v>290</v>
      </c>
      <c r="B1" s="416"/>
      <c r="C1" s="416"/>
      <c r="D1" s="416"/>
      <c r="E1" s="416"/>
      <c r="F1" s="416"/>
      <c r="G1" s="224"/>
      <c r="H1" s="224"/>
      <c r="I1" s="223"/>
      <c r="J1" s="223"/>
    </row>
    <row r="2" spans="1:10" x14ac:dyDescent="0.2">
      <c r="A2" s="154"/>
      <c r="B2" s="3"/>
      <c r="C2" s="3"/>
      <c r="D2" s="45"/>
      <c r="E2" s="3"/>
      <c r="F2" s="3"/>
      <c r="G2" s="262"/>
      <c r="H2" s="262"/>
      <c r="I2" s="261"/>
      <c r="J2" s="261"/>
    </row>
    <row r="3" spans="1:10" x14ac:dyDescent="0.2">
      <c r="A3" s="416" t="s">
        <v>165</v>
      </c>
      <c r="B3" s="416"/>
      <c r="C3" s="416"/>
      <c r="D3" s="416"/>
      <c r="E3" s="416"/>
      <c r="F3" s="416"/>
      <c r="G3" s="224" t="s">
        <v>292</v>
      </c>
      <c r="H3" s="224"/>
      <c r="I3" s="223"/>
      <c r="J3" s="223"/>
    </row>
    <row r="4" spans="1:10" x14ac:dyDescent="0.2">
      <c r="A4" s="3"/>
      <c r="B4" s="3"/>
      <c r="C4" s="3"/>
      <c r="D4" s="45"/>
      <c r="E4" s="3"/>
      <c r="F4" s="3"/>
      <c r="G4" s="397" t="s">
        <v>207</v>
      </c>
      <c r="H4" s="398"/>
      <c r="I4" s="398"/>
      <c r="J4" s="399"/>
    </row>
    <row r="5" spans="1:10" ht="65.25" customHeight="1" x14ac:dyDescent="0.2">
      <c r="A5" s="156"/>
      <c r="B5" s="157" t="s">
        <v>166</v>
      </c>
      <c r="C5" s="157" t="s">
        <v>166</v>
      </c>
      <c r="D5" s="158" t="s">
        <v>167</v>
      </c>
      <c r="E5" s="159" t="s">
        <v>168</v>
      </c>
      <c r="F5" s="159" t="s">
        <v>169</v>
      </c>
      <c r="G5" s="252" t="s">
        <v>208</v>
      </c>
      <c r="H5" s="252" t="s">
        <v>208</v>
      </c>
      <c r="I5" s="253" t="s">
        <v>209</v>
      </c>
      <c r="J5" s="252" t="s">
        <v>210</v>
      </c>
    </row>
    <row r="6" spans="1:10" ht="38.25" x14ac:dyDescent="0.2">
      <c r="A6" s="417" t="s">
        <v>170</v>
      </c>
      <c r="B6" s="159" t="s">
        <v>171</v>
      </c>
      <c r="C6" s="159" t="s">
        <v>172</v>
      </c>
      <c r="D6" s="159" t="s">
        <v>173</v>
      </c>
      <c r="E6" s="160"/>
      <c r="F6" s="417" t="s">
        <v>174</v>
      </c>
      <c r="G6" s="226" t="s">
        <v>171</v>
      </c>
      <c r="H6" s="226" t="s">
        <v>211</v>
      </c>
      <c r="I6" s="226" t="s">
        <v>173</v>
      </c>
      <c r="J6" s="251"/>
    </row>
    <row r="7" spans="1:10" x14ac:dyDescent="0.2">
      <c r="A7" s="417" t="s">
        <v>175</v>
      </c>
      <c r="B7" s="259">
        <v>0</v>
      </c>
      <c r="C7" s="259">
        <v>0</v>
      </c>
      <c r="D7" s="259">
        <f>C7-B7</f>
        <v>0</v>
      </c>
      <c r="E7" s="257">
        <f>ROUNDDOWN(D7*0.5,0)</f>
        <v>0</v>
      </c>
      <c r="F7" s="417"/>
      <c r="G7" s="255">
        <v>0</v>
      </c>
      <c r="H7" s="255">
        <v>0</v>
      </c>
      <c r="I7" s="258">
        <f>H7-G7</f>
        <v>0</v>
      </c>
      <c r="J7" s="257">
        <f>ROUNDDOWN(I7*0.5,0)</f>
        <v>0</v>
      </c>
    </row>
    <row r="8" spans="1:10" ht="38.25" x14ac:dyDescent="0.2">
      <c r="A8" s="417" t="s">
        <v>176</v>
      </c>
      <c r="B8" s="159" t="s">
        <v>177</v>
      </c>
      <c r="C8" s="159" t="s">
        <v>178</v>
      </c>
      <c r="D8" s="159" t="s">
        <v>179</v>
      </c>
      <c r="E8" s="160"/>
      <c r="F8" s="417" t="s">
        <v>180</v>
      </c>
      <c r="G8" s="226" t="s">
        <v>177</v>
      </c>
      <c r="H8" s="226" t="s">
        <v>212</v>
      </c>
      <c r="I8" s="226" t="s">
        <v>179</v>
      </c>
      <c r="J8" s="251"/>
    </row>
    <row r="9" spans="1:10" x14ac:dyDescent="0.2">
      <c r="A9" s="417"/>
      <c r="B9" s="259">
        <v>0</v>
      </c>
      <c r="C9" s="259">
        <v>0</v>
      </c>
      <c r="D9" s="259">
        <f>C9-B9</f>
        <v>0</v>
      </c>
      <c r="E9" s="257">
        <f>ROUNDDOWN(D9*0.5,0)</f>
        <v>0</v>
      </c>
      <c r="F9" s="417" t="s">
        <v>174</v>
      </c>
      <c r="G9" s="255">
        <v>0</v>
      </c>
      <c r="H9" s="255">
        <v>0</v>
      </c>
      <c r="I9" s="258">
        <f>H9-G9</f>
        <v>0</v>
      </c>
      <c r="J9" s="257">
        <f>ROUNDDOWN(I9*0.5,0)</f>
        <v>0</v>
      </c>
    </row>
    <row r="10" spans="1:10" ht="40.5" customHeight="1" x14ac:dyDescent="0.2">
      <c r="C10" s="260" t="s">
        <v>163</v>
      </c>
      <c r="D10" s="264">
        <f>D7+D9</f>
        <v>0</v>
      </c>
      <c r="E10" s="264">
        <f>E7+E9</f>
        <v>0</v>
      </c>
      <c r="G10" s="224"/>
      <c r="H10" s="256" t="s">
        <v>163</v>
      </c>
      <c r="I10" s="264">
        <f>I7+I9</f>
        <v>0</v>
      </c>
      <c r="J10" s="264">
        <f>J7+J9</f>
        <v>0</v>
      </c>
    </row>
    <row r="11" spans="1:10" x14ac:dyDescent="0.2">
      <c r="G11" s="224"/>
      <c r="H11" s="224"/>
      <c r="I11" s="223"/>
      <c r="J11" s="223"/>
    </row>
    <row r="12" spans="1:10" x14ac:dyDescent="0.2">
      <c r="G12" s="224"/>
      <c r="H12" s="224"/>
      <c r="I12" s="223"/>
      <c r="J12" s="223"/>
    </row>
    <row r="13" spans="1:10" x14ac:dyDescent="0.2">
      <c r="G13" s="245" t="s">
        <v>213</v>
      </c>
      <c r="H13" s="246"/>
      <c r="I13" s="224"/>
      <c r="J13" s="225"/>
    </row>
    <row r="14" spans="1:10" x14ac:dyDescent="0.2">
      <c r="G14" s="235" t="s">
        <v>214</v>
      </c>
      <c r="H14" s="236"/>
      <c r="I14" s="231"/>
      <c r="J14" s="232"/>
    </row>
    <row r="15" spans="1:10" x14ac:dyDescent="0.2">
      <c r="G15" s="235" t="s">
        <v>215</v>
      </c>
      <c r="H15" s="237"/>
      <c r="I15" s="224"/>
      <c r="J15" s="225"/>
    </row>
    <row r="16" spans="1:10" x14ac:dyDescent="0.2">
      <c r="G16" s="235" t="s">
        <v>216</v>
      </c>
      <c r="H16" s="238">
        <v>0</v>
      </c>
      <c r="I16" s="223"/>
      <c r="J16" s="228"/>
    </row>
    <row r="17" spans="7:10" x14ac:dyDescent="0.2">
      <c r="G17" s="233"/>
      <c r="H17" s="234"/>
      <c r="I17" s="229"/>
      <c r="J17" s="228"/>
    </row>
    <row r="18" spans="7:10" x14ac:dyDescent="0.2">
      <c r="G18" s="400" t="s">
        <v>217</v>
      </c>
      <c r="H18" s="401"/>
      <c r="I18" s="254"/>
      <c r="J18" s="228"/>
    </row>
    <row r="19" spans="7:10" x14ac:dyDescent="0.2">
      <c r="G19" s="229"/>
      <c r="H19" s="230"/>
      <c r="I19" s="229"/>
      <c r="J19" s="228"/>
    </row>
    <row r="20" spans="7:10" x14ac:dyDescent="0.2">
      <c r="G20" s="229"/>
      <c r="H20" s="227"/>
      <c r="I20" s="229"/>
      <c r="J20" s="228"/>
    </row>
    <row r="21" spans="7:10" x14ac:dyDescent="0.2">
      <c r="G21" s="247" t="s">
        <v>218</v>
      </c>
      <c r="H21" s="248"/>
      <c r="I21" s="249"/>
      <c r="J21" s="250"/>
    </row>
    <row r="22" spans="7:10" x14ac:dyDescent="0.2">
      <c r="G22" s="410" t="s">
        <v>219</v>
      </c>
      <c r="H22" s="411"/>
      <c r="I22" s="412"/>
      <c r="J22" s="244">
        <v>0</v>
      </c>
    </row>
    <row r="23" spans="7:10" x14ac:dyDescent="0.2">
      <c r="G23" s="410" t="s">
        <v>220</v>
      </c>
      <c r="H23" s="411"/>
      <c r="I23" s="412"/>
      <c r="J23" s="244"/>
    </row>
    <row r="24" spans="7:10" x14ac:dyDescent="0.2">
      <c r="G24" s="413" t="s">
        <v>221</v>
      </c>
      <c r="H24" s="414"/>
      <c r="I24" s="415"/>
      <c r="J24" s="242">
        <v>0</v>
      </c>
    </row>
    <row r="25" spans="7:10" x14ac:dyDescent="0.2">
      <c r="G25" s="413" t="s">
        <v>222</v>
      </c>
      <c r="H25" s="414"/>
      <c r="I25" s="415"/>
      <c r="J25" s="244">
        <v>0</v>
      </c>
    </row>
    <row r="26" spans="7:10" x14ac:dyDescent="0.2">
      <c r="G26" s="410" t="s">
        <v>223</v>
      </c>
      <c r="H26" s="411"/>
      <c r="I26" s="412"/>
      <c r="J26" s="239"/>
    </row>
    <row r="27" spans="7:10" x14ac:dyDescent="0.2">
      <c r="G27" s="408" t="s">
        <v>224</v>
      </c>
      <c r="H27" s="409"/>
      <c r="I27" s="409"/>
      <c r="J27" s="239"/>
    </row>
    <row r="28" spans="7:10" x14ac:dyDescent="0.2">
      <c r="G28" s="408" t="s">
        <v>225</v>
      </c>
      <c r="H28" s="409"/>
      <c r="I28" s="409"/>
      <c r="J28" s="263">
        <f>EDATE(J27,24)</f>
        <v>731</v>
      </c>
    </row>
    <row r="29" spans="7:10" x14ac:dyDescent="0.2">
      <c r="G29" s="402" t="s">
        <v>226</v>
      </c>
      <c r="H29" s="403"/>
      <c r="I29" s="404"/>
      <c r="J29" s="240">
        <f>EDATE(J28,12)</f>
        <v>1096</v>
      </c>
    </row>
    <row r="30" spans="7:10" x14ac:dyDescent="0.2">
      <c r="G30" s="402" t="s">
        <v>227</v>
      </c>
      <c r="H30" s="403"/>
      <c r="I30" s="404"/>
      <c r="J30" s="241">
        <v>5</v>
      </c>
    </row>
    <row r="31" spans="7:10" x14ac:dyDescent="0.2">
      <c r="G31" s="405" t="s">
        <v>228</v>
      </c>
      <c r="H31" s="406"/>
      <c r="I31" s="407"/>
      <c r="J31" s="243">
        <f>J24/J30/12</f>
        <v>0</v>
      </c>
    </row>
    <row r="32" spans="7:10" x14ac:dyDescent="0.2">
      <c r="G32" s="224"/>
      <c r="H32" s="224"/>
      <c r="I32" s="223"/>
      <c r="J32" s="223"/>
    </row>
    <row r="33" spans="7:10" x14ac:dyDescent="0.2">
      <c r="G33" s="224"/>
      <c r="H33" s="224"/>
      <c r="I33" s="223"/>
      <c r="J33" s="223"/>
    </row>
  </sheetData>
  <mergeCells count="18">
    <mergeCell ref="A1:F1"/>
    <mergeCell ref="A3:F3"/>
    <mergeCell ref="A6:A7"/>
    <mergeCell ref="F6:F7"/>
    <mergeCell ref="A8:A9"/>
    <mergeCell ref="F8:F9"/>
    <mergeCell ref="G4:J4"/>
    <mergeCell ref="G18:H18"/>
    <mergeCell ref="G29:I29"/>
    <mergeCell ref="G30:I30"/>
    <mergeCell ref="G31:I31"/>
    <mergeCell ref="G27:I27"/>
    <mergeCell ref="G28:I28"/>
    <mergeCell ref="G22:I22"/>
    <mergeCell ref="G23:I23"/>
    <mergeCell ref="G24:I24"/>
    <mergeCell ref="G25:I25"/>
    <mergeCell ref="G26:I26"/>
  </mergeCells>
  <pageMargins left="0.53" right="0.2"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FFFFFF"/>
    <pageSetUpPr fitToPage="1"/>
  </sheetPr>
  <dimension ref="A1:AMK40"/>
  <sheetViews>
    <sheetView zoomScaleNormal="100" zoomScaleSheetLayoutView="120" zoomScalePageLayoutView="120" workbookViewId="0">
      <selection activeCell="E11" sqref="E11"/>
    </sheetView>
  </sheetViews>
  <sheetFormatPr baseColWidth="10" defaultColWidth="9.140625" defaultRowHeight="12.75" x14ac:dyDescent="0.2"/>
  <cols>
    <col min="1" max="1" width="7.140625" style="1"/>
    <col min="2" max="2" width="10.5703125" style="1"/>
    <col min="3" max="3" width="21.28515625" style="1"/>
    <col min="4" max="4" width="4.85546875" style="1"/>
    <col min="5" max="7" width="17.28515625" style="1"/>
    <col min="8" max="1025" width="11.42578125" style="1"/>
  </cols>
  <sheetData>
    <row r="1" spans="1:1024" ht="15.75" x14ac:dyDescent="0.2">
      <c r="A1" s="13" t="s">
        <v>8</v>
      </c>
      <c r="B1" s="14"/>
      <c r="C1" s="14"/>
      <c r="D1" s="14"/>
      <c r="E1" s="14"/>
      <c r="F1" s="15"/>
      <c r="G1" s="15"/>
      <c r="H1" s="5"/>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s="19" customFormat="1" ht="15" customHeight="1" x14ac:dyDescent="0.2">
      <c r="A2" s="201" t="s">
        <v>9</v>
      </c>
      <c r="B2" s="17"/>
      <c r="C2" s="17"/>
      <c r="D2" s="17"/>
      <c r="E2" s="17"/>
      <c r="F2" s="17"/>
      <c r="G2" s="17"/>
      <c r="H2" s="18"/>
    </row>
    <row r="3" spans="1:1024" ht="24" customHeight="1" x14ac:dyDescent="0.2">
      <c r="A3" s="429" t="s">
        <v>10</v>
      </c>
      <c r="B3" s="429"/>
      <c r="C3" s="429"/>
      <c r="D3" s="429"/>
      <c r="E3" s="429"/>
      <c r="F3" s="429"/>
      <c r="G3" s="429"/>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6" customHeight="1" x14ac:dyDescent="0.2">
      <c r="A4" s="20"/>
      <c r="B4" s="20"/>
      <c r="C4" s="20"/>
      <c r="D4" s="20"/>
      <c r="E4" s="21"/>
      <c r="F4" s="21"/>
      <c r="G4" s="21"/>
      <c r="H4" s="20"/>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11" customFormat="1" ht="25.5" customHeight="1" x14ac:dyDescent="0.2">
      <c r="A5" s="22"/>
      <c r="B5" s="22"/>
      <c r="C5" s="22"/>
      <c r="D5" s="22"/>
      <c r="E5" s="23" t="s">
        <v>11</v>
      </c>
      <c r="F5" s="23" t="s">
        <v>11</v>
      </c>
      <c r="G5" s="23" t="s">
        <v>11</v>
      </c>
      <c r="H5" s="22"/>
    </row>
    <row r="6" spans="1:1024" s="12" customFormat="1" ht="22.5" x14ac:dyDescent="0.15">
      <c r="A6" s="24"/>
      <c r="B6" s="25"/>
      <c r="C6" s="25"/>
      <c r="D6" s="25"/>
      <c r="E6" s="26" t="s">
        <v>12</v>
      </c>
      <c r="F6" s="26" t="s">
        <v>13</v>
      </c>
      <c r="G6" s="26" t="s">
        <v>14</v>
      </c>
      <c r="H6" s="24"/>
    </row>
    <row r="7" spans="1:1024" ht="16.5" customHeight="1" x14ac:dyDescent="0.2">
      <c r="A7" s="426" t="s">
        <v>15</v>
      </c>
      <c r="B7" s="427"/>
      <c r="C7" s="427"/>
      <c r="D7" s="27"/>
      <c r="E7" s="94"/>
      <c r="F7" s="95"/>
      <c r="G7" s="95"/>
      <c r="H7" s="28"/>
      <c r="I7"/>
    </row>
    <row r="8" spans="1:1024" ht="12.75" customHeight="1" x14ac:dyDescent="0.2">
      <c r="A8" s="430" t="s">
        <v>16</v>
      </c>
      <c r="B8" s="431"/>
      <c r="C8" s="431"/>
      <c r="D8" s="432"/>
      <c r="E8" s="433"/>
      <c r="F8" s="434"/>
      <c r="G8" s="434"/>
      <c r="H8" s="428"/>
      <c r="I8"/>
    </row>
    <row r="9" spans="1:1024" ht="12.75" customHeight="1" x14ac:dyDescent="0.2">
      <c r="A9" s="430"/>
      <c r="B9" s="431"/>
      <c r="C9" s="431"/>
      <c r="D9" s="432"/>
      <c r="E9" s="433"/>
      <c r="F9" s="434"/>
      <c r="G9" s="434"/>
      <c r="H9" s="428"/>
      <c r="I9"/>
    </row>
    <row r="10" spans="1:1024" ht="37.5" customHeight="1" x14ac:dyDescent="0.2">
      <c r="A10" s="426" t="s">
        <v>17</v>
      </c>
      <c r="B10" s="427"/>
      <c r="C10" s="427"/>
      <c r="D10" s="93"/>
      <c r="E10" s="94"/>
      <c r="F10" s="95"/>
      <c r="G10" s="95"/>
      <c r="H10" s="28"/>
      <c r="I10"/>
    </row>
    <row r="11" spans="1:1024" ht="12.75" customHeight="1" x14ac:dyDescent="0.2">
      <c r="A11" s="426" t="s">
        <v>18</v>
      </c>
      <c r="B11" s="427"/>
      <c r="C11" s="427"/>
      <c r="D11" s="93" t="s">
        <v>19</v>
      </c>
      <c r="E11" s="94"/>
      <c r="F11" s="95"/>
      <c r="G11" s="95"/>
      <c r="H11" s="29"/>
      <c r="I11"/>
    </row>
    <row r="12" spans="1:1024" ht="25.5" customHeight="1" x14ac:dyDescent="0.2">
      <c r="A12" s="422" t="s">
        <v>20</v>
      </c>
      <c r="B12" s="423"/>
      <c r="C12" s="423"/>
      <c r="D12" s="30">
        <v>2</v>
      </c>
      <c r="E12" s="31"/>
      <c r="F12" s="32"/>
      <c r="G12" s="32"/>
      <c r="H12" s="28"/>
      <c r="I12"/>
    </row>
    <row r="13" spans="1:1024" ht="14.25" customHeight="1" x14ac:dyDescent="0.2">
      <c r="A13" s="426" t="s">
        <v>21</v>
      </c>
      <c r="B13" s="427"/>
      <c r="C13" s="427"/>
      <c r="D13" s="93"/>
      <c r="E13" s="94"/>
      <c r="F13" s="95"/>
      <c r="G13" s="95"/>
      <c r="H13" s="28"/>
      <c r="I13"/>
    </row>
    <row r="14" spans="1:1024" ht="16.5" customHeight="1" x14ac:dyDescent="0.2">
      <c r="A14" s="422" t="s">
        <v>22</v>
      </c>
      <c r="B14" s="423"/>
      <c r="C14" s="423"/>
      <c r="D14" s="30">
        <v>3</v>
      </c>
      <c r="E14" s="31"/>
      <c r="F14" s="32"/>
      <c r="G14" s="32"/>
      <c r="H14" s="28"/>
      <c r="I14"/>
    </row>
    <row r="15" spans="1:1024" ht="16.5" customHeight="1" x14ac:dyDescent="0.2">
      <c r="A15" s="422" t="s">
        <v>23</v>
      </c>
      <c r="B15" s="423"/>
      <c r="C15" s="423"/>
      <c r="D15" s="30">
        <v>4</v>
      </c>
      <c r="E15" s="31"/>
      <c r="F15" s="32"/>
      <c r="G15" s="32"/>
      <c r="H15" s="28"/>
      <c r="I15"/>
    </row>
    <row r="16" spans="1:1024" ht="15" customHeight="1" x14ac:dyDescent="0.2">
      <c r="A16" s="422" t="s">
        <v>24</v>
      </c>
      <c r="B16" s="423"/>
      <c r="C16" s="423"/>
      <c r="D16" s="30">
        <v>5</v>
      </c>
      <c r="E16" s="31"/>
      <c r="F16" s="32"/>
      <c r="G16" s="32"/>
      <c r="H16" s="28"/>
      <c r="I16"/>
    </row>
    <row r="17" spans="1:1025" ht="14.25" customHeight="1" x14ac:dyDescent="0.2">
      <c r="A17" s="422" t="s">
        <v>25</v>
      </c>
      <c r="B17" s="423"/>
      <c r="C17" s="423"/>
      <c r="D17" s="30">
        <v>6</v>
      </c>
      <c r="E17" s="31"/>
      <c r="F17" s="32"/>
      <c r="G17" s="32"/>
      <c r="H17" s="28"/>
      <c r="I17"/>
    </row>
    <row r="18" spans="1:1025" ht="16.5" customHeight="1" x14ac:dyDescent="0.2">
      <c r="A18" s="422" t="s">
        <v>26</v>
      </c>
      <c r="B18" s="423"/>
      <c r="C18" s="423"/>
      <c r="D18" s="30">
        <v>7</v>
      </c>
      <c r="E18" s="31"/>
      <c r="F18" s="32"/>
      <c r="G18" s="32"/>
      <c r="H18" s="28"/>
      <c r="I18"/>
    </row>
    <row r="19" spans="1:1025" ht="47.25" customHeight="1" x14ac:dyDescent="0.2">
      <c r="A19" s="422" t="s">
        <v>27</v>
      </c>
      <c r="B19" s="423"/>
      <c r="C19" s="423"/>
      <c r="D19" s="153">
        <v>8</v>
      </c>
      <c r="E19" s="31"/>
      <c r="F19" s="32"/>
      <c r="G19" s="32"/>
      <c r="H19" s="28"/>
      <c r="I19"/>
    </row>
    <row r="20" spans="1:1025" ht="14.25" customHeight="1" x14ac:dyDescent="0.2">
      <c r="A20" s="422" t="s">
        <v>28</v>
      </c>
      <c r="B20" s="423"/>
      <c r="C20" s="423"/>
      <c r="D20" s="30" t="s">
        <v>29</v>
      </c>
      <c r="E20" s="31"/>
      <c r="F20" s="32"/>
      <c r="G20" s="32"/>
      <c r="H20" s="28"/>
      <c r="I20"/>
    </row>
    <row r="21" spans="1:1025" ht="16.5" customHeight="1" x14ac:dyDescent="0.2">
      <c r="A21" s="422" t="s">
        <v>30</v>
      </c>
      <c r="B21" s="423"/>
      <c r="C21" s="423"/>
      <c r="D21" s="30">
        <v>10</v>
      </c>
      <c r="E21" s="31"/>
      <c r="F21" s="32"/>
      <c r="G21" s="32"/>
      <c r="H21" s="28"/>
      <c r="I21"/>
    </row>
    <row r="22" spans="1:1025" ht="16.5" customHeight="1" x14ac:dyDescent="0.2">
      <c r="A22" s="426" t="s">
        <v>31</v>
      </c>
      <c r="B22" s="427"/>
      <c r="C22" s="427"/>
      <c r="D22" s="93">
        <v>11</v>
      </c>
      <c r="E22" s="94"/>
      <c r="F22" s="95"/>
      <c r="G22" s="95"/>
      <c r="H22" s="28"/>
      <c r="I22"/>
    </row>
    <row r="23" spans="1:1025" ht="16.5" customHeight="1" x14ac:dyDescent="0.2">
      <c r="A23" s="420" t="s">
        <v>32</v>
      </c>
      <c r="B23" s="421"/>
      <c r="C23" s="421"/>
      <c r="D23" s="30" t="s">
        <v>33</v>
      </c>
      <c r="E23" s="33"/>
      <c r="F23" s="32"/>
      <c r="G23" s="32"/>
      <c r="H23" s="29"/>
      <c r="I23" s="4"/>
    </row>
    <row r="24" spans="1:1025" ht="16.5" customHeight="1" x14ac:dyDescent="0.2">
      <c r="A24" s="422" t="s">
        <v>34</v>
      </c>
      <c r="B24" s="423"/>
      <c r="C24" s="423"/>
      <c r="D24" s="30" t="s">
        <v>35</v>
      </c>
      <c r="E24" s="31"/>
      <c r="F24" s="32"/>
      <c r="G24" s="32"/>
      <c r="H24" s="28"/>
    </row>
    <row r="25" spans="1:1025" ht="16.5" customHeight="1" x14ac:dyDescent="0.2">
      <c r="A25" s="422" t="s">
        <v>36</v>
      </c>
      <c r="B25" s="423"/>
      <c r="C25" s="423"/>
      <c r="D25" s="30" t="s">
        <v>37</v>
      </c>
      <c r="E25" s="31"/>
      <c r="F25" s="32"/>
      <c r="G25" s="32"/>
      <c r="H25" s="28"/>
    </row>
    <row r="26" spans="1:1025" s="3" customFormat="1" ht="16.5" customHeight="1" x14ac:dyDescent="0.2">
      <c r="A26" s="422" t="s">
        <v>143</v>
      </c>
      <c r="B26" s="424"/>
      <c r="C26" s="424"/>
      <c r="D26" s="425"/>
      <c r="E26" s="31"/>
      <c r="F26" s="32"/>
      <c r="G26" s="32"/>
      <c r="H26" s="28"/>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row>
    <row r="27" spans="1:1025" ht="17.25" customHeight="1" x14ac:dyDescent="0.2">
      <c r="A27" s="420" t="s">
        <v>38</v>
      </c>
      <c r="B27" s="421"/>
      <c r="C27" s="421"/>
      <c r="D27" s="30"/>
      <c r="E27" s="31"/>
      <c r="F27" s="32"/>
      <c r="G27" s="32"/>
      <c r="H27" s="28"/>
    </row>
    <row r="28" spans="1:1025" ht="16.5" customHeight="1" x14ac:dyDescent="0.2">
      <c r="A28" s="422" t="s">
        <v>39</v>
      </c>
      <c r="B28" s="423"/>
      <c r="C28" s="423"/>
      <c r="D28" s="30"/>
      <c r="E28" s="31"/>
      <c r="F28" s="32"/>
      <c r="G28" s="32"/>
      <c r="H28" s="28"/>
    </row>
    <row r="29" spans="1:1025" ht="16.5" customHeight="1" x14ac:dyDescent="0.2">
      <c r="A29" s="420" t="s">
        <v>40</v>
      </c>
      <c r="B29" s="421"/>
      <c r="C29" s="421"/>
      <c r="D29" s="30"/>
      <c r="E29" s="31"/>
      <c r="F29" s="32"/>
      <c r="G29" s="32"/>
      <c r="H29" s="28"/>
    </row>
    <row r="30" spans="1:1025" ht="14.25" customHeight="1" x14ac:dyDescent="0.2">
      <c r="A30" s="420" t="s">
        <v>41</v>
      </c>
      <c r="B30" s="421"/>
      <c r="C30" s="421"/>
      <c r="D30" s="30"/>
      <c r="E30" s="31"/>
      <c r="F30" s="32"/>
      <c r="G30" s="32"/>
      <c r="H30" s="28"/>
    </row>
    <row r="31" spans="1:1025" ht="16.5" customHeight="1" x14ac:dyDescent="0.2">
      <c r="A31" s="420" t="s">
        <v>42</v>
      </c>
      <c r="B31" s="421"/>
      <c r="C31" s="421"/>
      <c r="D31" s="30"/>
      <c r="E31" s="31"/>
      <c r="F31" s="32"/>
      <c r="G31" s="32"/>
      <c r="H31" s="28"/>
    </row>
    <row r="32" spans="1:1025" ht="16.5" customHeight="1" x14ac:dyDescent="0.2">
      <c r="A32" s="420" t="s">
        <v>43</v>
      </c>
      <c r="B32" s="421"/>
      <c r="C32" s="421"/>
      <c r="D32" s="30"/>
      <c r="E32" s="31"/>
      <c r="F32" s="32"/>
      <c r="G32" s="32"/>
      <c r="H32" s="28"/>
    </row>
    <row r="33" spans="1:8" ht="26.85" customHeight="1" x14ac:dyDescent="0.2">
      <c r="A33" s="419" t="s">
        <v>44</v>
      </c>
      <c r="B33" s="419"/>
      <c r="C33" s="419"/>
      <c r="D33" s="419"/>
      <c r="E33" s="419"/>
      <c r="F33" s="419"/>
      <c r="G33" s="419"/>
      <c r="H33" s="35"/>
    </row>
    <row r="34" spans="1:8" ht="12.75" customHeight="1" x14ac:dyDescent="0.2">
      <c r="A34" s="419" t="s">
        <v>45</v>
      </c>
      <c r="B34" s="419"/>
      <c r="C34" s="419"/>
      <c r="D34" s="419"/>
      <c r="E34" s="419"/>
      <c r="F34" s="419"/>
      <c r="G34" s="419"/>
      <c r="H34" s="34"/>
    </row>
    <row r="35" spans="1:8" ht="6" customHeight="1" x14ac:dyDescent="0.2">
      <c r="A35" s="418"/>
      <c r="B35" s="418"/>
      <c r="C35" s="418"/>
      <c r="D35" s="418"/>
      <c r="E35" s="418"/>
      <c r="F35" s="418"/>
      <c r="G35" s="418"/>
      <c r="H35" s="418"/>
    </row>
    <row r="36" spans="1:8" ht="22.5" customHeight="1" x14ac:dyDescent="0.2">
      <c r="A36" s="418" t="s">
        <v>46</v>
      </c>
      <c r="B36" s="418"/>
      <c r="C36" s="418"/>
      <c r="D36" s="418"/>
      <c r="E36" s="418"/>
      <c r="F36" s="418"/>
      <c r="G36" s="418"/>
      <c r="H36" s="418"/>
    </row>
    <row r="37" spans="1:8" ht="33.75" customHeight="1" x14ac:dyDescent="0.2">
      <c r="A37" s="419" t="s">
        <v>47</v>
      </c>
      <c r="B37" s="419"/>
      <c r="C37" s="419"/>
      <c r="D37" s="419"/>
      <c r="E37" s="419"/>
      <c r="F37" s="419"/>
      <c r="G37" s="419"/>
      <c r="H37" s="34"/>
    </row>
    <row r="38" spans="1:8" ht="13.35" customHeight="1" x14ac:dyDescent="0.2">
      <c r="A38" s="418" t="s">
        <v>48</v>
      </c>
      <c r="B38" s="418"/>
      <c r="C38" s="418"/>
      <c r="D38" s="418"/>
      <c r="E38" s="418"/>
      <c r="F38" s="418"/>
      <c r="G38" s="418"/>
      <c r="H38" s="418"/>
    </row>
    <row r="39" spans="1:8" ht="12.75" customHeight="1" x14ac:dyDescent="0.2">
      <c r="A39" s="418" t="s">
        <v>49</v>
      </c>
      <c r="B39" s="418"/>
      <c r="C39" s="418"/>
      <c r="D39" s="418"/>
      <c r="E39" s="418"/>
      <c r="F39" s="418"/>
      <c r="G39" s="418"/>
      <c r="H39" s="418"/>
    </row>
    <row r="40" spans="1:8" ht="12.75" customHeight="1" x14ac:dyDescent="0.2">
      <c r="A40" s="418" t="s">
        <v>50</v>
      </c>
      <c r="B40" s="418"/>
      <c r="C40" s="418"/>
      <c r="D40" s="418"/>
      <c r="E40" s="418"/>
      <c r="F40" s="418"/>
      <c r="G40" s="418"/>
      <c r="H40" s="418"/>
    </row>
  </sheetData>
  <mergeCells count="39">
    <mergeCell ref="A3:G3"/>
    <mergeCell ref="A7:C7"/>
    <mergeCell ref="A8:C9"/>
    <mergeCell ref="D8:D9"/>
    <mergeCell ref="E8:E9"/>
    <mergeCell ref="F8:F9"/>
    <mergeCell ref="G8:G9"/>
    <mergeCell ref="H8:H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7:C27"/>
    <mergeCell ref="A28:C28"/>
    <mergeCell ref="A29:C29"/>
    <mergeCell ref="A26:D26"/>
    <mergeCell ref="A30:C30"/>
    <mergeCell ref="A31:C31"/>
    <mergeCell ref="A32:C32"/>
    <mergeCell ref="A33:G33"/>
    <mergeCell ref="A34:G34"/>
    <mergeCell ref="A40:H40"/>
    <mergeCell ref="A35:H35"/>
    <mergeCell ref="A36:H36"/>
    <mergeCell ref="A37:G37"/>
    <mergeCell ref="A38:H38"/>
    <mergeCell ref="A39:H39"/>
  </mergeCells>
  <printOptions horizontalCentered="1"/>
  <pageMargins left="0.23622047244094491" right="0.23622047244094491" top="0.47244094488188981" bottom="0.35433070866141736" header="0.51181102362204722" footer="0.23622047244094491"/>
  <pageSetup paperSize="9" firstPageNumber="0" orientation="portrait" r:id="rId1"/>
  <headerFooter>
    <oddFooter>&amp;C&amp;8Date de mise à jour : 06/02/2018&amp;R&amp;8&amp;A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FFFFFF"/>
    <pageSetUpPr fitToPage="1"/>
  </sheetPr>
  <dimension ref="A1:AM67"/>
  <sheetViews>
    <sheetView view="pageBreakPreview" zoomScaleNormal="137" zoomScaleSheetLayoutView="100" zoomScalePageLayoutView="120" workbookViewId="0">
      <selection activeCell="D6" sqref="D6"/>
    </sheetView>
  </sheetViews>
  <sheetFormatPr baseColWidth="10" defaultColWidth="9.140625" defaultRowHeight="12.75" x14ac:dyDescent="0.2"/>
  <cols>
    <col min="1" max="1" width="36.140625"/>
    <col min="2" max="2" width="12.85546875"/>
    <col min="3" max="9" width="12.5703125"/>
    <col min="10" max="1025" width="10.7109375"/>
  </cols>
  <sheetData>
    <row r="1" spans="1:39" s="36" customFormat="1" ht="17.100000000000001" customHeight="1" x14ac:dyDescent="0.25">
      <c r="A1" s="436" t="s">
        <v>51</v>
      </c>
      <c r="B1" s="436"/>
      <c r="C1" s="436"/>
      <c r="D1" s="436"/>
      <c r="E1" s="436"/>
      <c r="F1" s="436"/>
      <c r="G1" s="436"/>
    </row>
    <row r="2" spans="1:39" x14ac:dyDescent="0.2">
      <c r="A2" s="16" t="s">
        <v>52</v>
      </c>
    </row>
    <row r="3" spans="1:39" x14ac:dyDescent="0.2">
      <c r="A3" s="37" t="s">
        <v>53</v>
      </c>
    </row>
    <row r="4" spans="1:39" s="38" customFormat="1" ht="15" customHeight="1" x14ac:dyDescent="0.2">
      <c r="A4" s="429" t="s">
        <v>10</v>
      </c>
      <c r="B4" s="429"/>
      <c r="C4" s="429"/>
      <c r="D4" s="429"/>
      <c r="E4" s="429"/>
      <c r="F4" s="429"/>
      <c r="G4" s="429"/>
    </row>
    <row r="5" spans="1:39" s="36" customFormat="1" ht="7.5" customHeight="1" x14ac:dyDescent="0.2">
      <c r="A5" s="39"/>
      <c r="B5" s="40"/>
      <c r="C5" s="38"/>
      <c r="D5" s="38"/>
      <c r="E5" s="38"/>
      <c r="F5" s="38"/>
    </row>
    <row r="6" spans="1:39" ht="15" customHeight="1" x14ac:dyDescent="0.2">
      <c r="A6" s="202" t="s">
        <v>54</v>
      </c>
      <c r="B6" s="203"/>
      <c r="C6" s="155"/>
    </row>
    <row r="7" spans="1:39" ht="7.5" customHeight="1" x14ac:dyDescent="0.2"/>
    <row r="8" spans="1:39" s="41" customFormat="1" ht="24" x14ac:dyDescent="0.2">
      <c r="B8" s="42" t="s">
        <v>55</v>
      </c>
      <c r="C8" s="42" t="s">
        <v>55</v>
      </c>
      <c r="D8" s="42" t="s">
        <v>55</v>
      </c>
      <c r="E8" s="42" t="s">
        <v>55</v>
      </c>
      <c r="F8" s="42" t="s">
        <v>55</v>
      </c>
      <c r="G8" s="42" t="s">
        <v>55</v>
      </c>
      <c r="H8" s="42" t="s">
        <v>55</v>
      </c>
      <c r="I8" s="42" t="s">
        <v>55</v>
      </c>
    </row>
    <row r="9" spans="1:39" s="45" customFormat="1" ht="13.5" customHeight="1" x14ac:dyDescent="0.2">
      <c r="A9" s="43"/>
      <c r="B9" s="44" t="str">
        <f>IF(Année="","n-3",Année-3)</f>
        <v>n-3</v>
      </c>
      <c r="C9" s="44" t="str">
        <f>IF(Année="","n-2",Année-2)</f>
        <v>n-2</v>
      </c>
      <c r="D9" s="44" t="str">
        <f>IF(Année="","n-1",Année-1)</f>
        <v>n-1</v>
      </c>
      <c r="E9" s="44" t="str">
        <f>IF(Année="","n",Année)</f>
        <v>n</v>
      </c>
      <c r="F9" s="44" t="str">
        <f>IF(Année="","n+1",Année+1)</f>
        <v>n+1</v>
      </c>
      <c r="G9" s="44" t="str">
        <f>IF(Année="","n+2",Année+2)</f>
        <v>n+2</v>
      </c>
      <c r="H9" s="44" t="str">
        <f>IF(Année="","n+3",Année+3)</f>
        <v>n+3</v>
      </c>
      <c r="I9" s="44" t="str">
        <f>IF(Année="","n+4",Année+4)</f>
        <v>n+4</v>
      </c>
    </row>
    <row r="10" spans="1:39" ht="13.5" customHeight="1" x14ac:dyDescent="0.2">
      <c r="A10" s="46" t="s">
        <v>56</v>
      </c>
      <c r="B10" s="47"/>
      <c r="C10" s="47"/>
      <c r="D10" s="47"/>
      <c r="E10" s="48"/>
      <c r="F10" s="48"/>
      <c r="G10" s="48"/>
      <c r="H10" s="48"/>
      <c r="I10" s="48"/>
    </row>
    <row r="11" spans="1:39" ht="13.5" customHeight="1" x14ac:dyDescent="0.2">
      <c r="A11" s="49" t="s">
        <v>57</v>
      </c>
      <c r="B11" s="47"/>
      <c r="C11" s="47"/>
      <c r="D11" s="47"/>
      <c r="E11" s="48"/>
      <c r="F11" s="48"/>
      <c r="G11" s="48"/>
      <c r="H11" s="48"/>
      <c r="I11" s="48"/>
    </row>
    <row r="12" spans="1:39" ht="13.5" customHeight="1" x14ac:dyDescent="0.2">
      <c r="A12" s="46" t="s">
        <v>58</v>
      </c>
      <c r="B12" s="47"/>
      <c r="C12" s="47"/>
      <c r="D12" s="47"/>
      <c r="E12" s="48"/>
      <c r="F12" s="48"/>
      <c r="G12" s="48"/>
      <c r="H12" s="48"/>
      <c r="I12" s="48"/>
    </row>
    <row r="13" spans="1:39" s="36" customFormat="1" ht="18" customHeight="1" x14ac:dyDescent="0.2">
      <c r="A13" s="56" t="s">
        <v>59</v>
      </c>
      <c r="B13" s="47"/>
      <c r="C13" s="47"/>
      <c r="D13" s="47"/>
      <c r="E13" s="48"/>
      <c r="F13" s="48"/>
      <c r="G13" s="48"/>
      <c r="H13" s="48"/>
      <c r="I13" s="48"/>
    </row>
    <row r="14" spans="1:39" s="36" customFormat="1" ht="18" customHeight="1" x14ac:dyDescent="0.2">
      <c r="A14" s="56" t="s">
        <v>60</v>
      </c>
      <c r="B14" s="47"/>
      <c r="C14" s="47"/>
      <c r="D14" s="47"/>
      <c r="E14" s="48"/>
      <c r="F14" s="48"/>
      <c r="G14" s="48"/>
      <c r="H14" s="48"/>
      <c r="I14" s="48"/>
    </row>
    <row r="15" spans="1:39" ht="13.5" customHeight="1" x14ac:dyDescent="0.2">
      <c r="A15" s="50" t="s">
        <v>61</v>
      </c>
      <c r="B15" s="51">
        <f t="shared" ref="B15:I15" si="0">B10+B13+B14</f>
        <v>0</v>
      </c>
      <c r="C15" s="51">
        <f t="shared" si="0"/>
        <v>0</v>
      </c>
      <c r="D15" s="51">
        <f t="shared" si="0"/>
        <v>0</v>
      </c>
      <c r="E15" s="52">
        <f t="shared" si="0"/>
        <v>0</v>
      </c>
      <c r="F15" s="52">
        <f t="shared" si="0"/>
        <v>0</v>
      </c>
      <c r="G15" s="52">
        <f t="shared" si="0"/>
        <v>0</v>
      </c>
      <c r="H15" s="52">
        <f t="shared" si="0"/>
        <v>0</v>
      </c>
      <c r="I15" s="52">
        <f t="shared" si="0"/>
        <v>0</v>
      </c>
    </row>
    <row r="16" spans="1:39" s="36" customFormat="1" ht="18" customHeight="1" x14ac:dyDescent="0.2">
      <c r="A16" s="56" t="s">
        <v>62</v>
      </c>
      <c r="B16" s="47"/>
      <c r="C16" s="47"/>
      <c r="D16" s="47"/>
      <c r="E16" s="48"/>
      <c r="F16" s="48"/>
      <c r="G16" s="48"/>
      <c r="H16" s="48"/>
      <c r="I16" s="4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row>
    <row r="17" spans="1:39" s="36" customFormat="1" ht="18" customHeight="1" x14ac:dyDescent="0.2">
      <c r="A17" s="56" t="s">
        <v>63</v>
      </c>
      <c r="B17" s="47"/>
      <c r="C17" s="47"/>
      <c r="D17" s="47"/>
      <c r="E17" s="48"/>
      <c r="F17" s="48"/>
      <c r="G17" s="48"/>
      <c r="H17" s="48"/>
      <c r="I17" s="4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row>
    <row r="18" spans="1:39" s="55" customFormat="1" ht="18" customHeight="1" x14ac:dyDescent="0.2">
      <c r="A18" s="53" t="s">
        <v>64</v>
      </c>
      <c r="B18" s="51">
        <f t="shared" ref="B18:I18" si="1">B15-B16-B17</f>
        <v>0</v>
      </c>
      <c r="C18" s="51">
        <f t="shared" si="1"/>
        <v>0</v>
      </c>
      <c r="D18" s="51">
        <f t="shared" si="1"/>
        <v>0</v>
      </c>
      <c r="E18" s="52">
        <f t="shared" si="1"/>
        <v>0</v>
      </c>
      <c r="F18" s="52">
        <f t="shared" si="1"/>
        <v>0</v>
      </c>
      <c r="G18" s="52">
        <f t="shared" si="1"/>
        <v>0</v>
      </c>
      <c r="H18" s="52">
        <f t="shared" si="1"/>
        <v>0</v>
      </c>
      <c r="I18" s="52">
        <f t="shared" si="1"/>
        <v>0</v>
      </c>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row>
    <row r="19" spans="1:39" s="36" customFormat="1" ht="16.5" customHeight="1" x14ac:dyDescent="0.2">
      <c r="A19" s="56" t="s">
        <v>65</v>
      </c>
      <c r="B19" s="47"/>
      <c r="C19" s="47"/>
      <c r="D19" s="152"/>
      <c r="E19" s="48"/>
      <c r="F19" s="48"/>
      <c r="G19" s="48"/>
      <c r="H19" s="48"/>
      <c r="I19" s="4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row>
    <row r="20" spans="1:39" s="36" customFormat="1" ht="18" customHeight="1" x14ac:dyDescent="0.2">
      <c r="A20" s="56" t="s">
        <v>66</v>
      </c>
      <c r="B20" s="47"/>
      <c r="C20" s="47"/>
      <c r="D20" s="47"/>
      <c r="E20" s="48"/>
      <c r="F20" s="48"/>
      <c r="G20" s="48"/>
      <c r="H20" s="48"/>
      <c r="I20" s="4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row>
    <row r="21" spans="1:39" s="36" customFormat="1" ht="18" customHeight="1" x14ac:dyDescent="0.2">
      <c r="A21" s="56" t="s">
        <v>67</v>
      </c>
      <c r="B21" s="47"/>
      <c r="C21" s="47"/>
      <c r="D21" s="47"/>
      <c r="E21" s="48"/>
      <c r="F21" s="48"/>
      <c r="G21" s="48"/>
      <c r="H21" s="48"/>
      <c r="I21" s="4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row>
    <row r="22" spans="1:39" ht="18" customHeight="1" x14ac:dyDescent="0.2">
      <c r="A22" s="53" t="s">
        <v>68</v>
      </c>
      <c r="B22" s="51">
        <f t="shared" ref="B22:I22" si="2">B18-B19</f>
        <v>0</v>
      </c>
      <c r="C22" s="51">
        <f t="shared" si="2"/>
        <v>0</v>
      </c>
      <c r="D22" s="51">
        <f t="shared" si="2"/>
        <v>0</v>
      </c>
      <c r="E22" s="52">
        <f t="shared" si="2"/>
        <v>0</v>
      </c>
      <c r="F22" s="52">
        <f t="shared" si="2"/>
        <v>0</v>
      </c>
      <c r="G22" s="52">
        <f t="shared" si="2"/>
        <v>0</v>
      </c>
      <c r="H22" s="52">
        <f t="shared" si="2"/>
        <v>0</v>
      </c>
      <c r="I22" s="52">
        <f t="shared" si="2"/>
        <v>0</v>
      </c>
    </row>
    <row r="23" spans="1:39" ht="18" customHeight="1" x14ac:dyDescent="0.2">
      <c r="A23" s="56" t="s">
        <v>69</v>
      </c>
      <c r="B23" s="47"/>
      <c r="C23" s="47"/>
      <c r="D23" s="47"/>
      <c r="E23" s="48"/>
      <c r="F23" s="48"/>
      <c r="G23" s="48"/>
      <c r="H23" s="48"/>
      <c r="I23" s="48"/>
    </row>
    <row r="24" spans="1:39" ht="18" customHeight="1" x14ac:dyDescent="0.2">
      <c r="A24" s="56" t="s">
        <v>70</v>
      </c>
      <c r="B24" s="47"/>
      <c r="C24" s="47"/>
      <c r="D24" s="47"/>
      <c r="E24" s="48"/>
      <c r="F24" s="48"/>
      <c r="G24" s="48"/>
      <c r="H24" s="48"/>
      <c r="I24" s="48"/>
    </row>
    <row r="25" spans="1:39" ht="18" customHeight="1" x14ac:dyDescent="0.2">
      <c r="A25" s="56" t="s">
        <v>71</v>
      </c>
      <c r="B25" s="47"/>
      <c r="C25" s="47"/>
      <c r="D25" s="47"/>
      <c r="E25" s="48"/>
      <c r="F25" s="48"/>
      <c r="G25" s="48"/>
      <c r="H25" s="48"/>
      <c r="I25" s="48"/>
    </row>
    <row r="26" spans="1:39" ht="18" customHeight="1" x14ac:dyDescent="0.2">
      <c r="A26" s="53" t="s">
        <v>72</v>
      </c>
      <c r="B26" s="51">
        <f t="shared" ref="B26:I26" si="3">B22+B23-B24-B25</f>
        <v>0</v>
      </c>
      <c r="C26" s="51">
        <f t="shared" si="3"/>
        <v>0</v>
      </c>
      <c r="D26" s="51">
        <f t="shared" si="3"/>
        <v>0</v>
      </c>
      <c r="E26" s="52">
        <f t="shared" si="3"/>
        <v>0</v>
      </c>
      <c r="F26" s="52">
        <f t="shared" si="3"/>
        <v>0</v>
      </c>
      <c r="G26" s="52">
        <f t="shared" si="3"/>
        <v>0</v>
      </c>
      <c r="H26" s="52">
        <f t="shared" si="3"/>
        <v>0</v>
      </c>
      <c r="I26" s="52">
        <f t="shared" si="3"/>
        <v>0</v>
      </c>
    </row>
    <row r="27" spans="1:39" ht="18" customHeight="1" x14ac:dyDescent="0.2">
      <c r="A27" s="56" t="s">
        <v>73</v>
      </c>
      <c r="B27" s="47"/>
      <c r="C27" s="47"/>
      <c r="D27" s="47"/>
      <c r="E27" s="48"/>
      <c r="F27" s="48"/>
      <c r="G27" s="48"/>
      <c r="H27" s="48"/>
      <c r="I27" s="48"/>
    </row>
    <row r="28" spans="1:39" ht="13.5" customHeight="1" x14ac:dyDescent="0.2">
      <c r="A28" s="56" t="s">
        <v>74</v>
      </c>
      <c r="B28" s="47"/>
      <c r="C28" s="47"/>
      <c r="D28" s="47"/>
      <c r="E28" s="48"/>
      <c r="F28" s="48"/>
      <c r="G28" s="48"/>
      <c r="H28" s="48"/>
      <c r="I28" s="48"/>
    </row>
    <row r="29" spans="1:39" ht="13.5" customHeight="1" x14ac:dyDescent="0.2">
      <c r="A29" s="56" t="s">
        <v>75</v>
      </c>
      <c r="B29" s="47"/>
      <c r="C29" s="47"/>
      <c r="D29" s="47"/>
      <c r="E29" s="48"/>
      <c r="F29" s="48"/>
      <c r="G29" s="48"/>
      <c r="H29" s="48"/>
      <c r="I29" s="48"/>
    </row>
    <row r="30" spans="1:39" ht="13.5" customHeight="1" x14ac:dyDescent="0.2">
      <c r="A30" s="56" t="s">
        <v>76</v>
      </c>
      <c r="B30" s="47"/>
      <c r="C30" s="47"/>
      <c r="D30" s="47"/>
      <c r="E30" s="48"/>
      <c r="F30" s="48"/>
      <c r="G30" s="48"/>
      <c r="H30" s="48"/>
      <c r="I30" s="48"/>
    </row>
    <row r="31" spans="1:39" s="36" customFormat="1" ht="18" customHeight="1" x14ac:dyDescent="0.2">
      <c r="A31" s="56" t="s">
        <v>77</v>
      </c>
      <c r="B31" s="47"/>
      <c r="C31" s="47"/>
      <c r="D31" s="47"/>
      <c r="E31" s="48"/>
      <c r="F31" s="48"/>
      <c r="G31" s="48"/>
      <c r="H31" s="48"/>
      <c r="I31" s="48"/>
    </row>
    <row r="32" spans="1:39" s="36" customFormat="1" ht="18" customHeight="1" x14ac:dyDescent="0.2">
      <c r="A32" s="56"/>
      <c r="B32" s="47"/>
      <c r="C32" s="47"/>
      <c r="D32" s="47"/>
      <c r="E32" s="48"/>
      <c r="F32" s="48"/>
      <c r="G32" s="48"/>
      <c r="H32" s="48"/>
      <c r="I32" s="48"/>
    </row>
    <row r="33" spans="1:9" ht="18" customHeight="1" x14ac:dyDescent="0.2">
      <c r="A33" s="53"/>
      <c r="B33" s="51">
        <f t="shared" ref="B33:I33" si="4">B26-B27-B28+B29+B30-B31+B32</f>
        <v>0</v>
      </c>
      <c r="C33" s="51">
        <f t="shared" si="4"/>
        <v>0</v>
      </c>
      <c r="D33" s="51">
        <f t="shared" si="4"/>
        <v>0</v>
      </c>
      <c r="E33" s="52">
        <f t="shared" si="4"/>
        <v>0</v>
      </c>
      <c r="F33" s="52">
        <f t="shared" si="4"/>
        <v>0</v>
      </c>
      <c r="G33" s="52">
        <f t="shared" si="4"/>
        <v>0</v>
      </c>
      <c r="H33" s="52">
        <f t="shared" si="4"/>
        <v>0</v>
      </c>
      <c r="I33" s="52">
        <f t="shared" si="4"/>
        <v>0</v>
      </c>
    </row>
    <row r="34" spans="1:9" ht="18" customHeight="1" x14ac:dyDescent="0.2">
      <c r="A34" s="56" t="s">
        <v>78</v>
      </c>
      <c r="B34" s="47"/>
      <c r="C34" s="47"/>
      <c r="D34" s="47"/>
      <c r="E34" s="48"/>
      <c r="F34" s="48"/>
      <c r="G34" s="48"/>
      <c r="H34" s="48"/>
      <c r="I34" s="48"/>
    </row>
    <row r="35" spans="1:9" ht="18" customHeight="1" x14ac:dyDescent="0.2">
      <c r="A35" s="56" t="s">
        <v>79</v>
      </c>
      <c r="B35" s="47"/>
      <c r="C35" s="47"/>
      <c r="D35" s="47"/>
      <c r="E35" s="48"/>
      <c r="F35" s="48"/>
      <c r="G35" s="48"/>
      <c r="H35" s="48"/>
      <c r="I35" s="48"/>
    </row>
    <row r="36" spans="1:9" ht="18" customHeight="1" x14ac:dyDescent="0.25">
      <c r="A36" s="57" t="s">
        <v>80</v>
      </c>
      <c r="B36" s="47"/>
      <c r="C36" s="47"/>
      <c r="D36" s="47"/>
      <c r="E36" s="48"/>
      <c r="F36" s="48"/>
      <c r="G36" s="48"/>
      <c r="H36" s="48"/>
      <c r="I36" s="48"/>
    </row>
    <row r="37" spans="1:9" ht="13.35" customHeight="1" x14ac:dyDescent="0.2">
      <c r="A37" s="58" t="s">
        <v>81</v>
      </c>
      <c r="B37" s="51">
        <f t="shared" ref="B37:I37" si="5">B34-B35</f>
        <v>0</v>
      </c>
      <c r="C37" s="51">
        <f t="shared" si="5"/>
        <v>0</v>
      </c>
      <c r="D37" s="51">
        <f t="shared" si="5"/>
        <v>0</v>
      </c>
      <c r="E37" s="52">
        <f t="shared" si="5"/>
        <v>0</v>
      </c>
      <c r="F37" s="52">
        <f t="shared" si="5"/>
        <v>0</v>
      </c>
      <c r="G37" s="52">
        <f t="shared" si="5"/>
        <v>0</v>
      </c>
      <c r="H37" s="52">
        <f t="shared" si="5"/>
        <v>0</v>
      </c>
      <c r="I37" s="52">
        <f t="shared" si="5"/>
        <v>0</v>
      </c>
    </row>
    <row r="38" spans="1:9" s="36" customFormat="1" ht="18" customHeight="1" x14ac:dyDescent="0.2">
      <c r="A38" s="53" t="s">
        <v>82</v>
      </c>
      <c r="B38" s="51">
        <f t="shared" ref="B38:I38" si="6">B33+B37</f>
        <v>0</v>
      </c>
      <c r="C38" s="51">
        <f t="shared" si="6"/>
        <v>0</v>
      </c>
      <c r="D38" s="51">
        <f t="shared" si="6"/>
        <v>0</v>
      </c>
      <c r="E38" s="52">
        <f t="shared" si="6"/>
        <v>0</v>
      </c>
      <c r="F38" s="52">
        <f t="shared" si="6"/>
        <v>0</v>
      </c>
      <c r="G38" s="52">
        <f t="shared" si="6"/>
        <v>0</v>
      </c>
      <c r="H38" s="52">
        <f t="shared" si="6"/>
        <v>0</v>
      </c>
      <c r="I38" s="52">
        <f t="shared" si="6"/>
        <v>0</v>
      </c>
    </row>
    <row r="39" spans="1:9" ht="18" customHeight="1" x14ac:dyDescent="0.2">
      <c r="A39" s="56" t="s">
        <v>83</v>
      </c>
      <c r="B39" s="47"/>
      <c r="C39" s="47"/>
      <c r="D39" s="47"/>
      <c r="E39" s="48"/>
      <c r="F39" s="48"/>
      <c r="G39" s="48"/>
      <c r="H39" s="48"/>
      <c r="I39" s="48"/>
    </row>
    <row r="40" spans="1:9" ht="13.5" customHeight="1" x14ac:dyDescent="0.2">
      <c r="A40" s="56" t="s">
        <v>84</v>
      </c>
      <c r="B40" s="47"/>
      <c r="C40" s="47"/>
      <c r="D40" s="47"/>
      <c r="E40" s="48"/>
      <c r="F40" s="48"/>
      <c r="G40" s="48"/>
      <c r="H40" s="48"/>
      <c r="I40" s="48"/>
    </row>
    <row r="41" spans="1:9" ht="13.5" customHeight="1" x14ac:dyDescent="0.2">
      <c r="A41" s="56" t="s">
        <v>85</v>
      </c>
      <c r="B41" s="47"/>
      <c r="C41" s="47"/>
      <c r="D41" s="47"/>
      <c r="E41" s="48"/>
      <c r="F41" s="48"/>
      <c r="G41" s="48"/>
      <c r="H41" s="48"/>
      <c r="I41" s="48"/>
    </row>
    <row r="42" spans="1:9" ht="13.5" customHeight="1" x14ac:dyDescent="0.2">
      <c r="A42" s="56" t="s">
        <v>86</v>
      </c>
      <c r="B42" s="47"/>
      <c r="C42" s="47"/>
      <c r="D42" s="47"/>
      <c r="E42" s="48"/>
      <c r="F42" s="48"/>
      <c r="G42" s="48"/>
      <c r="H42" s="48"/>
      <c r="I42" s="48"/>
    </row>
    <row r="43" spans="1:9" s="36" customFormat="1" ht="18" customHeight="1" x14ac:dyDescent="0.2">
      <c r="A43" s="56" t="s">
        <v>87</v>
      </c>
      <c r="B43" s="47"/>
      <c r="C43" s="47"/>
      <c r="D43" s="47"/>
      <c r="E43" s="48"/>
      <c r="F43" s="48"/>
      <c r="G43" s="48"/>
      <c r="H43" s="48"/>
      <c r="I43" s="48"/>
    </row>
    <row r="44" spans="1:9" ht="13.5" customHeight="1" x14ac:dyDescent="0.2">
      <c r="A44" s="56" t="s">
        <v>88</v>
      </c>
      <c r="B44" s="47"/>
      <c r="C44" s="47"/>
      <c r="D44" s="47"/>
      <c r="E44" s="48"/>
      <c r="F44" s="48"/>
      <c r="G44" s="48"/>
      <c r="H44" s="48"/>
      <c r="I44" s="48"/>
    </row>
    <row r="45" spans="1:9" ht="13.5" customHeight="1" x14ac:dyDescent="0.2">
      <c r="A45" s="56" t="s">
        <v>89</v>
      </c>
      <c r="B45" s="47"/>
      <c r="C45" s="47"/>
      <c r="D45" s="47"/>
      <c r="E45" s="48"/>
      <c r="F45" s="48"/>
      <c r="G45" s="48"/>
      <c r="H45" s="48"/>
      <c r="I45" s="48"/>
    </row>
    <row r="46" spans="1:9" ht="13.5" customHeight="1" x14ac:dyDescent="0.2">
      <c r="A46" s="58" t="s">
        <v>90</v>
      </c>
      <c r="B46" s="51">
        <f t="shared" ref="B46:I46" si="7">B39-B43</f>
        <v>0</v>
      </c>
      <c r="C46" s="51">
        <f t="shared" si="7"/>
        <v>0</v>
      </c>
      <c r="D46" s="51">
        <f t="shared" si="7"/>
        <v>0</v>
      </c>
      <c r="E46" s="52">
        <f t="shared" si="7"/>
        <v>0</v>
      </c>
      <c r="F46" s="52">
        <f t="shared" si="7"/>
        <v>0</v>
      </c>
      <c r="G46" s="52">
        <f t="shared" si="7"/>
        <v>0</v>
      </c>
      <c r="H46" s="52">
        <f t="shared" si="7"/>
        <v>0</v>
      </c>
      <c r="I46" s="52">
        <f t="shared" si="7"/>
        <v>0</v>
      </c>
    </row>
    <row r="47" spans="1:9" ht="18" customHeight="1" x14ac:dyDescent="0.2">
      <c r="A47" s="6"/>
      <c r="B47" s="7"/>
      <c r="C47" s="7"/>
      <c r="D47" s="7"/>
      <c r="E47" s="7"/>
      <c r="F47" s="7"/>
      <c r="G47" s="7"/>
      <c r="H47" s="7"/>
      <c r="I47" s="8"/>
    </row>
    <row r="48" spans="1:9" s="36" customFormat="1" ht="18" customHeight="1" x14ac:dyDescent="0.2">
      <c r="A48" s="56" t="s">
        <v>91</v>
      </c>
      <c r="B48" s="47"/>
      <c r="C48" s="47"/>
      <c r="D48" s="47"/>
      <c r="E48" s="48"/>
      <c r="F48" s="48"/>
      <c r="G48" s="48"/>
      <c r="H48" s="48"/>
      <c r="I48" s="48"/>
    </row>
    <row r="49" spans="1:9" s="36" customFormat="1" ht="18" customHeight="1" x14ac:dyDescent="0.2">
      <c r="A49" s="56" t="s">
        <v>92</v>
      </c>
      <c r="B49" s="47"/>
      <c r="C49" s="47"/>
      <c r="D49" s="47"/>
      <c r="E49" s="48"/>
      <c r="F49" s="48"/>
      <c r="G49" s="48"/>
      <c r="H49" s="48"/>
      <c r="I49" s="48"/>
    </row>
    <row r="50" spans="1:9" ht="18" customHeight="1" x14ac:dyDescent="0.2">
      <c r="A50" s="53" t="s">
        <v>93</v>
      </c>
      <c r="B50" s="51">
        <f t="shared" ref="B50:I50" si="8">B38+B46-B48-B49</f>
        <v>0</v>
      </c>
      <c r="C50" s="51">
        <f t="shared" si="8"/>
        <v>0</v>
      </c>
      <c r="D50" s="51">
        <f t="shared" si="8"/>
        <v>0</v>
      </c>
      <c r="E50" s="52">
        <f t="shared" si="8"/>
        <v>0</v>
      </c>
      <c r="F50" s="52">
        <f t="shared" si="8"/>
        <v>0</v>
      </c>
      <c r="G50" s="52">
        <f t="shared" si="8"/>
        <v>0</v>
      </c>
      <c r="H50" s="52">
        <f t="shared" si="8"/>
        <v>0</v>
      </c>
      <c r="I50" s="52">
        <f t="shared" si="8"/>
        <v>0</v>
      </c>
    </row>
    <row r="51" spans="1:9" ht="13.5" customHeight="1" x14ac:dyDescent="0.2">
      <c r="A51" s="50" t="s">
        <v>94</v>
      </c>
      <c r="B51" s="51">
        <f t="shared" ref="B51:I51" si="9">B50+B27+B28-B29-B40-B41-B42+B44+B45</f>
        <v>0</v>
      </c>
      <c r="C51" s="51">
        <f t="shared" si="9"/>
        <v>0</v>
      </c>
      <c r="D51" s="51">
        <f t="shared" si="9"/>
        <v>0</v>
      </c>
      <c r="E51" s="52">
        <f t="shared" si="9"/>
        <v>0</v>
      </c>
      <c r="F51" s="52">
        <f t="shared" si="9"/>
        <v>0</v>
      </c>
      <c r="G51" s="52">
        <f t="shared" si="9"/>
        <v>0</v>
      </c>
      <c r="H51" s="52">
        <f t="shared" si="9"/>
        <v>0</v>
      </c>
      <c r="I51" s="52">
        <f t="shared" si="9"/>
        <v>0</v>
      </c>
    </row>
    <row r="52" spans="1:9" ht="29.1" customHeight="1" x14ac:dyDescent="0.2">
      <c r="A52" s="59" t="s">
        <v>95</v>
      </c>
      <c r="B52" s="51">
        <f t="shared" ref="B52:I52" si="10">B18+B32+B34</f>
        <v>0</v>
      </c>
      <c r="C52" s="51">
        <f t="shared" si="10"/>
        <v>0</v>
      </c>
      <c r="D52" s="51">
        <f t="shared" si="10"/>
        <v>0</v>
      </c>
      <c r="E52" s="52">
        <f t="shared" si="10"/>
        <v>0</v>
      </c>
      <c r="F52" s="52">
        <f t="shared" si="10"/>
        <v>0</v>
      </c>
      <c r="G52" s="52">
        <f t="shared" si="10"/>
        <v>0</v>
      </c>
      <c r="H52" s="52">
        <f t="shared" si="10"/>
        <v>0</v>
      </c>
      <c r="I52" s="52">
        <f t="shared" si="10"/>
        <v>0</v>
      </c>
    </row>
    <row r="53" spans="1:9" ht="13.5" customHeight="1" x14ac:dyDescent="0.2">
      <c r="A53" s="60" t="s">
        <v>96</v>
      </c>
      <c r="B53" s="51">
        <f t="shared" ref="B53:I53" si="11">B19+B24+B25+B27+B28+B31+B35</f>
        <v>0</v>
      </c>
      <c r="C53" s="51">
        <f t="shared" si="11"/>
        <v>0</v>
      </c>
      <c r="D53" s="51">
        <f t="shared" si="11"/>
        <v>0</v>
      </c>
      <c r="E53" s="61">
        <f t="shared" si="11"/>
        <v>0</v>
      </c>
      <c r="F53" s="61">
        <f t="shared" si="11"/>
        <v>0</v>
      </c>
      <c r="G53" s="61">
        <f t="shared" si="11"/>
        <v>0</v>
      </c>
      <c r="H53" s="61">
        <f t="shared" si="11"/>
        <v>0</v>
      </c>
      <c r="I53" s="61">
        <f t="shared" si="11"/>
        <v>0</v>
      </c>
    </row>
    <row r="54" spans="1:9" s="36" customFormat="1" ht="18" customHeight="1" x14ac:dyDescent="0.25">
      <c r="A54" s="96"/>
      <c r="B54" s="79"/>
      <c r="C54" s="79"/>
      <c r="D54" s="79"/>
      <c r="E54" s="79"/>
      <c r="F54" s="79"/>
      <c r="G54" s="79"/>
      <c r="H54" s="79"/>
      <c r="I54" s="97"/>
    </row>
    <row r="55" spans="1:9" s="149" customFormat="1" ht="18" customHeight="1" x14ac:dyDescent="0.2">
      <c r="A55" s="147" t="s">
        <v>97</v>
      </c>
      <c r="B55" s="148"/>
      <c r="C55" s="148"/>
      <c r="D55" s="150"/>
      <c r="E55" s="150"/>
      <c r="F55" s="150"/>
      <c r="G55" s="150"/>
      <c r="H55" s="150"/>
      <c r="I55" s="148"/>
    </row>
    <row r="56" spans="1:9" ht="18" customHeight="1" x14ac:dyDescent="0.25">
      <c r="A56" s="63" t="s">
        <v>98</v>
      </c>
      <c r="B56" s="64"/>
      <c r="C56" s="64"/>
      <c r="D56" s="64"/>
      <c r="E56" s="64"/>
      <c r="F56" s="64"/>
      <c r="G56" s="64"/>
      <c r="H56" s="64"/>
      <c r="I56" s="64"/>
    </row>
    <row r="57" spans="1:9" ht="18" customHeight="1" x14ac:dyDescent="0.25">
      <c r="A57" s="65" t="s">
        <v>99</v>
      </c>
      <c r="B57" s="62"/>
      <c r="C57" s="62"/>
      <c r="D57" s="62"/>
      <c r="E57" s="62"/>
      <c r="F57" s="62"/>
      <c r="G57" s="62"/>
      <c r="H57" s="62"/>
      <c r="I57" s="62"/>
    </row>
    <row r="58" spans="1:9" ht="7.5" customHeight="1" x14ac:dyDescent="0.2">
      <c r="A58" s="66"/>
      <c r="B58" s="67"/>
      <c r="C58" s="68"/>
      <c r="D58" s="68"/>
      <c r="E58" s="68"/>
      <c r="F58" s="68"/>
      <c r="G58" s="68"/>
      <c r="H58" s="68"/>
      <c r="I58" s="68"/>
    </row>
    <row r="59" spans="1:9" ht="12.75" customHeight="1" x14ac:dyDescent="0.2">
      <c r="A59" s="437" t="s">
        <v>100</v>
      </c>
      <c r="B59" s="437"/>
      <c r="C59" s="437"/>
      <c r="D59" s="437"/>
      <c r="E59" s="437"/>
      <c r="F59" s="437"/>
      <c r="G59" s="437"/>
      <c r="H59" s="437"/>
      <c r="I59" s="69"/>
    </row>
    <row r="60" spans="1:9" x14ac:dyDescent="0.2">
      <c r="A60" s="438" t="s">
        <v>101</v>
      </c>
      <c r="B60" s="438"/>
      <c r="C60" s="438"/>
      <c r="D60" s="438"/>
      <c r="E60" s="438"/>
      <c r="F60" s="438"/>
      <c r="G60" s="438"/>
      <c r="H60" s="438"/>
      <c r="I60" s="98"/>
    </row>
    <row r="61" spans="1:9" x14ac:dyDescent="0.2">
      <c r="A61" s="70" t="s">
        <v>102</v>
      </c>
      <c r="B61" s="71"/>
      <c r="C61" s="71"/>
      <c r="D61" s="72" t="str">
        <f t="shared" ref="D61:I61" si="12">D9</f>
        <v>n-1</v>
      </c>
      <c r="E61" s="72" t="str">
        <f t="shared" si="12"/>
        <v>n</v>
      </c>
      <c r="F61" s="72" t="str">
        <f t="shared" si="12"/>
        <v>n+1</v>
      </c>
      <c r="G61" s="72" t="str">
        <f t="shared" si="12"/>
        <v>n+2</v>
      </c>
      <c r="H61" s="72" t="str">
        <f t="shared" si="12"/>
        <v>n+3</v>
      </c>
      <c r="I61" s="72" t="str">
        <f t="shared" si="12"/>
        <v>n+4</v>
      </c>
    </row>
    <row r="62" spans="1:9" x14ac:dyDescent="0.2">
      <c r="A62" s="9" t="s">
        <v>103</v>
      </c>
      <c r="B62" s="71"/>
      <c r="C62" s="71"/>
      <c r="D62" s="73"/>
      <c r="E62" s="73"/>
      <c r="F62" s="73"/>
      <c r="G62" s="73"/>
      <c r="H62" s="73"/>
      <c r="I62" s="73"/>
    </row>
    <row r="63" spans="1:9" x14ac:dyDescent="0.2">
      <c r="A63" s="9" t="s">
        <v>104</v>
      </c>
      <c r="B63" s="71"/>
      <c r="C63" s="71"/>
      <c r="D63" s="73"/>
      <c r="E63" s="73"/>
      <c r="F63" s="73"/>
      <c r="G63" s="73"/>
      <c r="H63" s="73"/>
      <c r="I63" s="73"/>
    </row>
    <row r="64" spans="1:9" s="75" customFormat="1" ht="18" customHeight="1" x14ac:dyDescent="0.2">
      <c r="A64" s="74" t="s">
        <v>105</v>
      </c>
    </row>
    <row r="65" spans="1:9" s="76" customFormat="1" ht="17.25" x14ac:dyDescent="0.2">
      <c r="A65" s="439" t="s">
        <v>147</v>
      </c>
      <c r="B65" s="439"/>
      <c r="C65" s="439"/>
      <c r="D65" s="439"/>
      <c r="E65" s="439"/>
      <c r="F65" s="439"/>
      <c r="G65" s="439"/>
      <c r="H65" s="439"/>
      <c r="I65" s="439"/>
    </row>
    <row r="66" spans="1:9" s="77" customFormat="1" ht="30" customHeight="1" x14ac:dyDescent="0.2">
      <c r="A66" s="435" t="s">
        <v>106</v>
      </c>
      <c r="B66" s="435"/>
      <c r="C66" s="435"/>
      <c r="D66" s="435"/>
      <c r="E66" s="435"/>
      <c r="F66" s="435"/>
      <c r="G66" s="435"/>
      <c r="H66" s="435"/>
      <c r="I66" s="435"/>
    </row>
    <row r="67" spans="1:9" s="77" customFormat="1" ht="27.75" customHeight="1" x14ac:dyDescent="0.2">
      <c r="A67" s="435" t="s">
        <v>107</v>
      </c>
      <c r="B67" s="435"/>
      <c r="C67" s="435"/>
      <c r="D67" s="435"/>
      <c r="E67" s="435"/>
      <c r="F67" s="435"/>
      <c r="G67" s="435"/>
      <c r="H67" s="435"/>
      <c r="I67" s="435"/>
    </row>
  </sheetData>
  <mergeCells count="7">
    <mergeCell ref="A66:I66"/>
    <mergeCell ref="A67:I67"/>
    <mergeCell ref="A1:G1"/>
    <mergeCell ref="A4:G4"/>
    <mergeCell ref="A59:H59"/>
    <mergeCell ref="A60:H60"/>
    <mergeCell ref="A65:I65"/>
  </mergeCells>
  <printOptions horizontalCentered="1"/>
  <pageMargins left="0.23622047244094491" right="0.23622047244094491" top="0.47244094488188981" bottom="0.35433070866141736" header="0.51181102362204722" footer="0.23622047244094491"/>
  <pageSetup paperSize="9" scale="74" firstPageNumber="0" orientation="portrait" r:id="rId1"/>
  <headerFooter>
    <oddFooter>&amp;C&amp;8Date de mise à jour : 06/02/2018&amp;R&amp;8&amp;A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rgb="FFFFFFFF"/>
    <pageSetUpPr fitToPage="1"/>
  </sheetPr>
  <dimension ref="A1:M46"/>
  <sheetViews>
    <sheetView zoomScaleNormal="100" zoomScaleSheetLayoutView="89" zoomScalePageLayoutView="120" workbookViewId="0">
      <selection activeCell="A4" sqref="A4:G4"/>
    </sheetView>
  </sheetViews>
  <sheetFormatPr baseColWidth="10" defaultColWidth="9.140625" defaultRowHeight="12.75" x14ac:dyDescent="0.2"/>
  <cols>
    <col min="1" max="1" width="29" customWidth="1"/>
    <col min="2" max="6" width="11.85546875"/>
    <col min="7" max="7" width="35.28515625"/>
    <col min="8" max="12" width="11.85546875"/>
    <col min="13" max="1025" width="10.7109375"/>
  </cols>
  <sheetData>
    <row r="1" spans="1:13" ht="15" x14ac:dyDescent="0.25">
      <c r="A1" s="440" t="s">
        <v>299</v>
      </c>
      <c r="B1" s="440"/>
      <c r="C1" s="440"/>
      <c r="D1" s="440"/>
      <c r="E1" s="440"/>
      <c r="F1" s="440"/>
      <c r="G1" s="440"/>
      <c r="H1" s="440"/>
    </row>
    <row r="2" spans="1:13" x14ac:dyDescent="0.2">
      <c r="A2" s="16" t="s">
        <v>52</v>
      </c>
    </row>
    <row r="3" spans="1:13" x14ac:dyDescent="0.2">
      <c r="A3" s="16"/>
    </row>
    <row r="4" spans="1:13" s="3" customFormat="1" ht="12.75" customHeight="1" x14ac:dyDescent="0.2">
      <c r="A4" s="429" t="s">
        <v>10</v>
      </c>
      <c r="B4" s="429"/>
      <c r="C4" s="429"/>
      <c r="D4" s="429"/>
      <c r="E4" s="429"/>
      <c r="F4" s="429"/>
      <c r="G4" s="429"/>
    </row>
    <row r="6" spans="1:13" ht="24" x14ac:dyDescent="0.2">
      <c r="A6" s="134" t="s">
        <v>109</v>
      </c>
      <c r="B6" s="135" t="s">
        <v>55</v>
      </c>
      <c r="C6" s="135" t="s">
        <v>55</v>
      </c>
      <c r="D6" s="135" t="s">
        <v>55</v>
      </c>
      <c r="E6" s="135" t="s">
        <v>55</v>
      </c>
      <c r="F6" s="135" t="s">
        <v>55</v>
      </c>
      <c r="G6" s="134" t="s">
        <v>110</v>
      </c>
      <c r="H6" s="135" t="s">
        <v>55</v>
      </c>
      <c r="I6" s="136" t="s">
        <v>55</v>
      </c>
      <c r="J6" s="135" t="s">
        <v>55</v>
      </c>
      <c r="K6" s="135" t="s">
        <v>55</v>
      </c>
      <c r="L6" s="135" t="s">
        <v>55</v>
      </c>
    </row>
    <row r="7" spans="1:13" s="78" customFormat="1" x14ac:dyDescent="0.2">
      <c r="A7" s="87"/>
      <c r="B7" s="80" t="str">
        <f>'annexe 5A '!D9</f>
        <v>n-1</v>
      </c>
      <c r="C7" s="80" t="str">
        <f>'annexe 5A '!E9</f>
        <v>n</v>
      </c>
      <c r="D7" s="80" t="str">
        <f>'annexe 5A '!F9</f>
        <v>n+1</v>
      </c>
      <c r="E7" s="80" t="str">
        <f>'annexe 5A '!G9</f>
        <v>n+2</v>
      </c>
      <c r="F7" s="80" t="str">
        <f>'annexe 5A '!H9</f>
        <v>n+3</v>
      </c>
      <c r="G7" s="87"/>
      <c r="H7" s="81" t="str">
        <f>B7</f>
        <v>n-1</v>
      </c>
      <c r="I7" s="82" t="str">
        <f>C7</f>
        <v>n</v>
      </c>
      <c r="J7" s="81" t="str">
        <f>D7</f>
        <v>n+1</v>
      </c>
      <c r="K7" s="81" t="str">
        <f>E7</f>
        <v>n+2</v>
      </c>
      <c r="L7" s="81" t="str">
        <f>F7</f>
        <v>n+3</v>
      </c>
    </row>
    <row r="8" spans="1:13" s="78" customFormat="1" x14ac:dyDescent="0.2">
      <c r="A8" s="83" t="s">
        <v>153</v>
      </c>
      <c r="B8" s="83"/>
      <c r="C8" s="83"/>
      <c r="D8" s="83"/>
      <c r="E8" s="83"/>
      <c r="F8" s="83"/>
      <c r="G8" s="99" t="s">
        <v>158</v>
      </c>
      <c r="H8" s="99"/>
      <c r="I8" s="99"/>
      <c r="J8" s="99"/>
      <c r="K8" s="99"/>
      <c r="L8" s="99"/>
    </row>
    <row r="9" spans="1:13" x14ac:dyDescent="0.2">
      <c r="A9" s="140" t="s">
        <v>111</v>
      </c>
      <c r="B9" s="144"/>
      <c r="C9" s="142"/>
      <c r="D9" s="142"/>
      <c r="E9" s="142"/>
      <c r="F9" s="145"/>
      <c r="G9" s="137" t="s">
        <v>112</v>
      </c>
      <c r="H9" s="138"/>
      <c r="I9" s="139"/>
      <c r="J9" s="139"/>
      <c r="K9" s="139"/>
      <c r="L9" s="139"/>
    </row>
    <row r="10" spans="1:13" x14ac:dyDescent="0.2">
      <c r="A10" s="10"/>
      <c r="B10" s="144"/>
      <c r="C10" s="142"/>
      <c r="D10" s="142"/>
      <c r="E10" s="142"/>
      <c r="F10" s="142"/>
      <c r="G10" s="137" t="s">
        <v>113</v>
      </c>
      <c r="H10" s="138"/>
      <c r="I10" s="139"/>
      <c r="J10" s="139"/>
      <c r="K10" s="139"/>
      <c r="L10" s="139"/>
      <c r="M10" s="7"/>
    </row>
    <row r="11" spans="1:13" x14ac:dyDescent="0.2">
      <c r="A11" s="140" t="s">
        <v>114</v>
      </c>
      <c r="B11" s="144"/>
      <c r="C11" s="142"/>
      <c r="D11" s="142"/>
      <c r="E11" s="142"/>
      <c r="F11" s="142"/>
      <c r="G11" s="137" t="s">
        <v>115</v>
      </c>
      <c r="H11" s="138"/>
      <c r="I11" s="139"/>
      <c r="J11" s="139"/>
      <c r="K11" s="139"/>
      <c r="L11" s="139"/>
      <c r="M11" s="7"/>
    </row>
    <row r="12" spans="1:13" x14ac:dyDescent="0.2">
      <c r="A12" s="140" t="s">
        <v>116</v>
      </c>
      <c r="B12" s="146"/>
      <c r="C12" s="142"/>
      <c r="D12" s="142"/>
      <c r="E12" s="142"/>
      <c r="F12" s="142"/>
      <c r="G12" s="137" t="s">
        <v>117</v>
      </c>
      <c r="H12" s="138"/>
      <c r="I12" s="139"/>
      <c r="J12" s="139"/>
      <c r="K12" s="139"/>
      <c r="L12" s="139"/>
      <c r="M12" s="7"/>
    </row>
    <row r="13" spans="1:13" x14ac:dyDescent="0.2">
      <c r="A13" s="10"/>
      <c r="B13" s="144"/>
      <c r="C13" s="142"/>
      <c r="D13" s="142"/>
      <c r="E13" s="142"/>
      <c r="F13" s="142"/>
      <c r="G13" s="53" t="s">
        <v>150</v>
      </c>
      <c r="H13" s="83">
        <f>SUM(H9:H12)</f>
        <v>0</v>
      </c>
      <c r="I13" s="83">
        <f>SUM(I9:I12)</f>
        <v>0</v>
      </c>
      <c r="J13" s="83">
        <f>SUM(J9:J12)</f>
        <v>0</v>
      </c>
      <c r="K13" s="83">
        <f>SUM(K9:K12)</f>
        <v>0</v>
      </c>
      <c r="L13" s="83">
        <f>SUM(L9:L12)</f>
        <v>0</v>
      </c>
      <c r="M13" s="7"/>
    </row>
    <row r="14" spans="1:13" x14ac:dyDescent="0.2">
      <c r="A14" s="140" t="s">
        <v>118</v>
      </c>
      <c r="B14" s="144"/>
      <c r="C14" s="142"/>
      <c r="D14" s="142"/>
      <c r="E14" s="142"/>
      <c r="F14" s="142"/>
      <c r="G14" s="140" t="s">
        <v>119</v>
      </c>
      <c r="H14" s="141"/>
      <c r="I14" s="142"/>
      <c r="J14" s="142"/>
      <c r="K14" s="142"/>
      <c r="L14" s="142"/>
      <c r="M14" s="7"/>
    </row>
    <row r="15" spans="1:13" x14ac:dyDescent="0.2">
      <c r="A15" s="140" t="s">
        <v>120</v>
      </c>
      <c r="B15" s="144"/>
      <c r="C15" s="142"/>
      <c r="D15" s="142"/>
      <c r="E15" s="142"/>
      <c r="F15" s="142"/>
      <c r="G15" s="140" t="s">
        <v>121</v>
      </c>
      <c r="H15" s="141"/>
      <c r="I15" s="142"/>
      <c r="J15" s="142"/>
      <c r="K15" s="142"/>
      <c r="L15" s="142"/>
      <c r="M15" s="7"/>
    </row>
    <row r="16" spans="1:13" x14ac:dyDescent="0.2">
      <c r="A16" s="83" t="s">
        <v>155</v>
      </c>
      <c r="B16" s="83">
        <f>B9+B11+B14</f>
        <v>0</v>
      </c>
      <c r="C16" s="83">
        <f>C9+C11+C14</f>
        <v>0</v>
      </c>
      <c r="D16" s="83">
        <f>D9+D11+D14</f>
        <v>0</v>
      </c>
      <c r="E16" s="83">
        <f>E9+E11+E14</f>
        <v>0</v>
      </c>
      <c r="F16" s="83">
        <f>F9+F11+F14</f>
        <v>0</v>
      </c>
      <c r="G16" s="53" t="s">
        <v>151</v>
      </c>
      <c r="H16" s="83">
        <f>SUM(H13:H15)</f>
        <v>0</v>
      </c>
      <c r="I16" s="83">
        <f>SUM(I13:I15)</f>
        <v>0</v>
      </c>
      <c r="J16" s="83">
        <f>SUM(J13:J15)</f>
        <v>0</v>
      </c>
      <c r="K16" s="83">
        <f>SUM(K13:K15)</f>
        <v>0</v>
      </c>
      <c r="L16" s="83">
        <f>SUM(L13:L15)</f>
        <v>0</v>
      </c>
      <c r="M16" s="7"/>
    </row>
    <row r="17" spans="1:13" s="3" customFormat="1" x14ac:dyDescent="0.2">
      <c r="A17" s="103"/>
      <c r="B17" s="111"/>
      <c r="C17" s="104"/>
      <c r="D17" s="111"/>
      <c r="E17" s="111"/>
      <c r="F17" s="105"/>
      <c r="G17" s="140" t="s">
        <v>123</v>
      </c>
      <c r="H17" s="143"/>
      <c r="I17" s="142"/>
      <c r="J17" s="142"/>
      <c r="K17" s="142"/>
      <c r="L17" s="142"/>
      <c r="M17" s="7"/>
    </row>
    <row r="18" spans="1:13" x14ac:dyDescent="0.2">
      <c r="A18" s="106"/>
      <c r="B18" s="91"/>
      <c r="C18" s="102"/>
      <c r="D18" s="91"/>
      <c r="E18" s="91"/>
      <c r="F18" s="107"/>
      <c r="G18" s="140" t="s">
        <v>145</v>
      </c>
      <c r="H18" s="143"/>
      <c r="I18" s="142"/>
      <c r="J18" s="142"/>
      <c r="K18" s="142"/>
      <c r="L18" s="142"/>
      <c r="M18" s="7"/>
    </row>
    <row r="19" spans="1:13" ht="47.25" customHeight="1" x14ac:dyDescent="0.2">
      <c r="A19" s="106"/>
      <c r="B19" s="91"/>
      <c r="C19" s="102"/>
      <c r="D19" s="151"/>
      <c r="E19" s="91"/>
      <c r="F19" s="107"/>
      <c r="G19" s="140" t="s">
        <v>144</v>
      </c>
      <c r="H19" s="143"/>
      <c r="I19" s="142"/>
      <c r="J19" s="142"/>
      <c r="K19" s="142"/>
      <c r="L19" s="142"/>
      <c r="M19" s="7"/>
    </row>
    <row r="20" spans="1:13" s="3" customFormat="1" x14ac:dyDescent="0.2">
      <c r="A20" s="108"/>
      <c r="B20" s="92"/>
      <c r="C20" s="109"/>
      <c r="D20" s="92"/>
      <c r="E20" s="92"/>
      <c r="F20" s="110"/>
      <c r="G20" s="53" t="s">
        <v>152</v>
      </c>
      <c r="H20" s="83">
        <f>SUM(H16:H18)</f>
        <v>0</v>
      </c>
      <c r="I20" s="83">
        <f>SUM(I16:I18)</f>
        <v>0</v>
      </c>
      <c r="J20" s="83">
        <f>SUM(J16:J18)</f>
        <v>0</v>
      </c>
      <c r="K20" s="83">
        <f>SUM(K16:K18)</f>
        <v>0</v>
      </c>
      <c r="L20" s="83">
        <f>SUM(L16:L18)</f>
        <v>0</v>
      </c>
      <c r="M20" s="7"/>
    </row>
    <row r="21" spans="1:13" x14ac:dyDescent="0.2">
      <c r="A21" s="100" t="s">
        <v>122</v>
      </c>
      <c r="B21" s="101">
        <f>H20-B16</f>
        <v>0</v>
      </c>
      <c r="C21" s="101">
        <f>I20-C16</f>
        <v>0</v>
      </c>
      <c r="D21" s="101">
        <f>J20-D16</f>
        <v>0</v>
      </c>
      <c r="E21" s="101">
        <f>K20-E16</f>
        <v>0</v>
      </c>
      <c r="F21" s="101">
        <f>L20-F16</f>
        <v>0</v>
      </c>
      <c r="G21" s="441"/>
      <c r="H21" s="441"/>
      <c r="I21" s="441"/>
      <c r="J21" s="441"/>
      <c r="K21" s="441"/>
      <c r="L21" s="441"/>
      <c r="M21" s="7"/>
    </row>
    <row r="22" spans="1:13" s="3" customFormat="1" x14ac:dyDescent="0.2">
      <c r="A22" s="116"/>
      <c r="B22" s="117"/>
      <c r="C22" s="117"/>
      <c r="D22" s="117"/>
      <c r="E22" s="117"/>
      <c r="F22" s="117"/>
      <c r="G22" s="90"/>
      <c r="H22" s="91"/>
      <c r="I22" s="118"/>
      <c r="J22" s="91"/>
      <c r="K22" s="91"/>
      <c r="L22" s="91"/>
      <c r="M22" s="7"/>
    </row>
    <row r="23" spans="1:13" s="3" customFormat="1" x14ac:dyDescent="0.2">
      <c r="A23" s="83" t="s">
        <v>148</v>
      </c>
      <c r="B23" s="83"/>
      <c r="C23" s="83"/>
      <c r="D23" s="83"/>
      <c r="E23" s="83"/>
      <c r="F23" s="83"/>
      <c r="G23" s="83" t="s">
        <v>149</v>
      </c>
      <c r="H23" s="83"/>
      <c r="I23" s="83"/>
      <c r="J23" s="83"/>
      <c r="K23" s="83"/>
      <c r="L23" s="83"/>
      <c r="M23" s="7"/>
    </row>
    <row r="24" spans="1:13" s="3" customFormat="1" x14ac:dyDescent="0.2">
      <c r="A24" s="113" t="s">
        <v>137</v>
      </c>
      <c r="B24" s="114"/>
      <c r="C24" s="115"/>
      <c r="D24" s="115"/>
      <c r="E24" s="115"/>
      <c r="F24" s="115"/>
      <c r="G24" s="113" t="s">
        <v>141</v>
      </c>
      <c r="H24" s="88"/>
      <c r="I24" s="89"/>
      <c r="J24" s="89"/>
      <c r="K24" s="89"/>
      <c r="L24" s="89"/>
      <c r="M24" s="7"/>
    </row>
    <row r="25" spans="1:13" s="3" customFormat="1" x14ac:dyDescent="0.2">
      <c r="A25" s="113" t="s">
        <v>138</v>
      </c>
      <c r="B25" s="114"/>
      <c r="C25" s="115"/>
      <c r="D25" s="115"/>
      <c r="E25" s="115"/>
      <c r="F25" s="115"/>
      <c r="G25" s="113" t="s">
        <v>140</v>
      </c>
      <c r="H25" s="88"/>
      <c r="I25" s="89"/>
      <c r="J25" s="89"/>
      <c r="K25" s="89"/>
      <c r="L25" s="89"/>
      <c r="M25" s="7"/>
    </row>
    <row r="26" spans="1:13" x14ac:dyDescent="0.2">
      <c r="A26" s="113" t="s">
        <v>139</v>
      </c>
      <c r="B26" s="114"/>
      <c r="C26" s="115"/>
      <c r="D26" s="115"/>
      <c r="E26" s="115"/>
      <c r="F26" s="115"/>
      <c r="G26" s="113"/>
      <c r="H26" s="88"/>
      <c r="I26" s="89"/>
      <c r="J26" s="89"/>
      <c r="K26" s="89"/>
      <c r="L26" s="89"/>
      <c r="M26" s="7"/>
    </row>
    <row r="27" spans="1:13" s="3" customFormat="1" x14ac:dyDescent="0.2">
      <c r="A27" s="113" t="s">
        <v>142</v>
      </c>
      <c r="B27" s="114"/>
      <c r="C27" s="115"/>
      <c r="D27" s="115"/>
      <c r="E27" s="115"/>
      <c r="F27" s="115"/>
      <c r="G27" s="113"/>
      <c r="H27" s="88"/>
      <c r="I27" s="89"/>
      <c r="J27" s="89"/>
      <c r="K27" s="89"/>
      <c r="L27" s="89"/>
      <c r="M27" s="7"/>
    </row>
    <row r="28" spans="1:13" x14ac:dyDescent="0.2">
      <c r="A28" s="119" t="s">
        <v>136</v>
      </c>
      <c r="B28" s="120">
        <f>B24+B25+B26+B27-H24-H25</f>
        <v>0</v>
      </c>
      <c r="C28" s="120">
        <f>C24+C25+C26+C27-I24-I25</f>
        <v>0</v>
      </c>
      <c r="D28" s="120">
        <f>D24+D25+D26+D27-J24-J25</f>
        <v>0</v>
      </c>
      <c r="E28" s="120">
        <f>E24+E25+E26+E27-K24-K25</f>
        <v>0</v>
      </c>
      <c r="F28" s="120">
        <f>F24+F25+F26+F27-L24-L25</f>
        <v>0</v>
      </c>
      <c r="G28" s="441"/>
      <c r="H28" s="441"/>
      <c r="I28" s="441"/>
      <c r="J28" s="441"/>
      <c r="K28" s="441"/>
      <c r="L28" s="441"/>
      <c r="M28" s="7"/>
    </row>
    <row r="29" spans="1:13" x14ac:dyDescent="0.2">
      <c r="M29" s="84"/>
    </row>
    <row r="30" spans="1:13" s="3" customFormat="1" ht="24" x14ac:dyDescent="0.2">
      <c r="A30" s="83" t="s">
        <v>154</v>
      </c>
      <c r="B30" s="83"/>
      <c r="C30" s="83"/>
      <c r="D30" s="83"/>
      <c r="E30" s="83"/>
      <c r="F30" s="83"/>
      <c r="G30" s="112" t="s">
        <v>146</v>
      </c>
      <c r="H30" s="83"/>
      <c r="I30" s="83"/>
      <c r="J30" s="83"/>
      <c r="K30" s="83"/>
      <c r="L30" s="83"/>
      <c r="M30" s="7"/>
    </row>
    <row r="31" spans="1:13" ht="31.5" customHeight="1" x14ac:dyDescent="0.2">
      <c r="A31" s="121" t="s">
        <v>156</v>
      </c>
      <c r="B31" s="122">
        <f>B21-B28</f>
        <v>0</v>
      </c>
      <c r="C31" s="122">
        <f>C21-C28</f>
        <v>0</v>
      </c>
      <c r="D31" s="122">
        <f>D21-D28</f>
        <v>0</v>
      </c>
      <c r="E31" s="122">
        <f>E21-E28</f>
        <v>0</v>
      </c>
      <c r="F31" s="122">
        <f>F21-F28</f>
        <v>0</v>
      </c>
      <c r="G31" s="441"/>
      <c r="H31" s="441"/>
      <c r="I31" s="441"/>
      <c r="J31" s="441"/>
      <c r="K31" s="441"/>
      <c r="L31" s="441"/>
    </row>
    <row r="32" spans="1:13" s="123" customFormat="1" ht="31.5" customHeight="1" x14ac:dyDescent="0.2">
      <c r="A32" s="102"/>
      <c r="B32" s="124"/>
      <c r="C32" s="124"/>
      <c r="D32" s="124"/>
      <c r="E32" s="124"/>
      <c r="F32" s="124"/>
      <c r="G32" s="125"/>
      <c r="H32" s="126"/>
      <c r="I32" s="126"/>
      <c r="J32" s="126"/>
      <c r="K32" s="126"/>
      <c r="L32" s="126"/>
    </row>
    <row r="33" spans="1:12" s="123" customFormat="1" ht="12.75" customHeight="1" x14ac:dyDescent="0.2">
      <c r="A33" s="99" t="s">
        <v>157</v>
      </c>
      <c r="B33" s="83"/>
      <c r="C33" s="83"/>
      <c r="D33" s="83"/>
      <c r="E33" s="83"/>
      <c r="F33" s="83"/>
      <c r="G33" s="83"/>
      <c r="H33" s="83"/>
      <c r="I33" s="83"/>
      <c r="J33" s="83"/>
      <c r="K33" s="83"/>
      <c r="L33" s="83"/>
    </row>
    <row r="34" spans="1:12" s="3" customFormat="1" ht="12.75" customHeight="1" x14ac:dyDescent="0.2">
      <c r="A34" s="131" t="s">
        <v>124</v>
      </c>
      <c r="B34" s="132">
        <f>'annexe 5A '!D15</f>
        <v>0</v>
      </c>
      <c r="C34" s="132">
        <f>'annexe 5A '!E15</f>
        <v>0</v>
      </c>
      <c r="D34" s="132">
        <f>'annexe 5A '!F15</f>
        <v>0</v>
      </c>
      <c r="E34" s="132">
        <f>'annexe 5A '!G15</f>
        <v>0</v>
      </c>
      <c r="F34" s="132">
        <f>'annexe 5A '!H15</f>
        <v>0</v>
      </c>
      <c r="G34" s="127" t="s">
        <v>126</v>
      </c>
      <c r="H34" s="128"/>
      <c r="I34" s="128"/>
      <c r="J34" s="128"/>
      <c r="K34" s="128"/>
      <c r="L34" s="128"/>
    </row>
    <row r="35" spans="1:12" s="3" customFormat="1" ht="12.75" customHeight="1" x14ac:dyDescent="0.2">
      <c r="A35" s="127" t="s">
        <v>125</v>
      </c>
      <c r="B35" s="133" t="e">
        <f>B21/B34</f>
        <v>#DIV/0!</v>
      </c>
      <c r="C35" s="133" t="e">
        <f>C21/C34</f>
        <v>#DIV/0!</v>
      </c>
      <c r="D35" s="133" t="e">
        <f>D21/D34</f>
        <v>#DIV/0!</v>
      </c>
      <c r="E35" s="133"/>
      <c r="F35" s="133"/>
      <c r="G35" s="127" t="s">
        <v>128</v>
      </c>
      <c r="H35" s="129"/>
      <c r="I35" s="129"/>
      <c r="J35" s="129"/>
      <c r="K35" s="129"/>
      <c r="L35" s="129"/>
    </row>
    <row r="36" spans="1:12" s="3" customFormat="1" ht="12.75" customHeight="1" x14ac:dyDescent="0.2">
      <c r="A36" s="127" t="s">
        <v>127</v>
      </c>
      <c r="B36" s="133" t="e">
        <f>B28/B34</f>
        <v>#DIV/0!</v>
      </c>
      <c r="C36" s="133" t="e">
        <f>C28/C34</f>
        <v>#DIV/0!</v>
      </c>
      <c r="D36" s="133" t="e">
        <f>D28/D34</f>
        <v>#DIV/0!</v>
      </c>
      <c r="E36" s="133"/>
      <c r="F36" s="133"/>
      <c r="G36" s="127" t="s">
        <v>130</v>
      </c>
      <c r="H36" s="130"/>
      <c r="I36" s="130"/>
      <c r="J36" s="130"/>
      <c r="K36" s="130"/>
      <c r="L36" s="130"/>
    </row>
    <row r="37" spans="1:12" x14ac:dyDescent="0.2">
      <c r="A37" s="127" t="s">
        <v>129</v>
      </c>
      <c r="B37" s="133" t="e">
        <f>B21/B28</f>
        <v>#DIV/0!</v>
      </c>
      <c r="C37" s="133" t="e">
        <f>C21/C28</f>
        <v>#DIV/0!</v>
      </c>
      <c r="D37" s="133" t="e">
        <f>D21/D28</f>
        <v>#DIV/0!</v>
      </c>
      <c r="E37" s="133"/>
      <c r="F37" s="133"/>
      <c r="G37" s="10"/>
      <c r="H37" s="10"/>
      <c r="I37" s="10"/>
      <c r="J37" s="10"/>
      <c r="K37" s="10"/>
      <c r="L37" s="10"/>
    </row>
    <row r="38" spans="1:12" x14ac:dyDescent="0.2">
      <c r="A38" s="85"/>
      <c r="B38" s="3"/>
      <c r="C38" s="86"/>
      <c r="D38" s="86"/>
      <c r="E38" s="86"/>
      <c r="F38" s="86"/>
      <c r="H38" s="7"/>
      <c r="I38" s="7"/>
    </row>
    <row r="46" spans="1:12" ht="13.35" customHeight="1" x14ac:dyDescent="0.2"/>
  </sheetData>
  <mergeCells count="5">
    <mergeCell ref="A1:H1"/>
    <mergeCell ref="A4:G4"/>
    <mergeCell ref="G31:L31"/>
    <mergeCell ref="G21:L21"/>
    <mergeCell ref="G28:L28"/>
  </mergeCells>
  <printOptions horizontalCentered="1"/>
  <pageMargins left="0.23622047244094491" right="0.23622047244094491" top="0.47244094488188981" bottom="0.35433070866141736" header="0.51181102362204722" footer="0.23622047244094491"/>
  <pageSetup paperSize="9" scale="75" firstPageNumber="0" orientation="landscape" r:id="rId1"/>
  <headerFooter>
    <oddFooter>&amp;C&amp;8Date de mise à jour : 06/02/2018&amp;R&amp;8&amp;A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B45" sqref="B45"/>
    </sheetView>
  </sheetViews>
  <sheetFormatPr baseColWidth="10" defaultRowHeight="12.75" x14ac:dyDescent="0.2"/>
  <sheetData>
    <row r="1" spans="1:8" ht="19.5" customHeight="1" x14ac:dyDescent="0.2">
      <c r="A1" s="443" t="s">
        <v>288</v>
      </c>
      <c r="B1" s="443"/>
      <c r="C1" s="443"/>
      <c r="D1" s="443"/>
      <c r="E1" s="443"/>
      <c r="F1" s="443"/>
      <c r="G1" s="442"/>
      <c r="H1" s="442"/>
    </row>
    <row r="2" spans="1:8" x14ac:dyDescent="0.2">
      <c r="A2" s="443"/>
      <c r="B2" s="443"/>
      <c r="C2" s="443"/>
      <c r="D2" s="443"/>
      <c r="E2" s="443"/>
      <c r="F2" s="443"/>
    </row>
    <row r="3" spans="1:8" x14ac:dyDescent="0.2">
      <c r="A3" s="443"/>
      <c r="B3" s="443"/>
      <c r="C3" s="443"/>
      <c r="D3" s="443"/>
      <c r="E3" s="443"/>
      <c r="F3" s="443"/>
    </row>
    <row r="4" spans="1:8" x14ac:dyDescent="0.2">
      <c r="A4" s="443"/>
      <c r="B4" s="443"/>
      <c r="C4" s="443"/>
      <c r="D4" s="443"/>
      <c r="E4" s="443"/>
      <c r="F4" s="443"/>
    </row>
    <row r="5" spans="1:8" x14ac:dyDescent="0.2">
      <c r="A5" s="443"/>
      <c r="B5" s="443"/>
      <c r="C5" s="443"/>
      <c r="D5" s="443"/>
      <c r="E5" s="443"/>
      <c r="F5" s="443"/>
    </row>
    <row r="6" spans="1:8" x14ac:dyDescent="0.2">
      <c r="A6" s="443"/>
      <c r="B6" s="443"/>
      <c r="C6" s="443"/>
      <c r="D6" s="443"/>
      <c r="E6" s="443"/>
      <c r="F6" s="443"/>
    </row>
    <row r="7" spans="1:8" x14ac:dyDescent="0.2">
      <c r="A7" s="443"/>
      <c r="B7" s="443"/>
      <c r="C7" s="443"/>
      <c r="D7" s="443"/>
      <c r="E7" s="443"/>
      <c r="F7" s="443"/>
    </row>
    <row r="8" spans="1:8" x14ac:dyDescent="0.2">
      <c r="A8" s="443"/>
      <c r="B8" s="443"/>
      <c r="C8" s="443"/>
      <c r="D8" s="443"/>
      <c r="E8" s="443"/>
      <c r="F8" s="443"/>
    </row>
    <row r="9" spans="1:8" x14ac:dyDescent="0.2">
      <c r="A9" s="443"/>
      <c r="B9" s="443"/>
      <c r="C9" s="443"/>
      <c r="D9" s="443"/>
      <c r="E9" s="443"/>
      <c r="F9" s="443"/>
    </row>
    <row r="10" spans="1:8" x14ac:dyDescent="0.2">
      <c r="A10" s="443"/>
      <c r="B10" s="443"/>
      <c r="C10" s="443"/>
      <c r="D10" s="443"/>
      <c r="E10" s="443"/>
      <c r="F10" s="443"/>
    </row>
    <row r="11" spans="1:8" x14ac:dyDescent="0.2">
      <c r="A11" s="443"/>
      <c r="B11" s="443"/>
      <c r="C11" s="443"/>
      <c r="D11" s="443"/>
      <c r="E11" s="443"/>
      <c r="F11" s="443"/>
    </row>
    <row r="12" spans="1:8" x14ac:dyDescent="0.2">
      <c r="A12" s="443"/>
      <c r="B12" s="443"/>
      <c r="C12" s="443"/>
      <c r="D12" s="443"/>
      <c r="E12" s="443"/>
      <c r="F12" s="443"/>
    </row>
    <row r="13" spans="1:8" x14ac:dyDescent="0.2">
      <c r="A13" s="443"/>
      <c r="B13" s="443"/>
      <c r="C13" s="443"/>
      <c r="D13" s="443"/>
      <c r="E13" s="443"/>
      <c r="F13" s="443"/>
    </row>
    <row r="14" spans="1:8" x14ac:dyDescent="0.2">
      <c r="A14" s="443"/>
      <c r="B14" s="443"/>
      <c r="C14" s="443"/>
      <c r="D14" s="443"/>
      <c r="E14" s="443"/>
      <c r="F14" s="443"/>
    </row>
    <row r="15" spans="1:8" x14ac:dyDescent="0.2">
      <c r="A15" s="443"/>
      <c r="B15" s="443"/>
      <c r="C15" s="443"/>
      <c r="D15" s="443"/>
      <c r="E15" s="443"/>
      <c r="F15" s="443"/>
    </row>
    <row r="16" spans="1:8" x14ac:dyDescent="0.2">
      <c r="A16" s="443"/>
      <c r="B16" s="443"/>
      <c r="C16" s="443"/>
      <c r="D16" s="443"/>
      <c r="E16" s="443"/>
      <c r="F16" s="443"/>
    </row>
    <row r="17" spans="1:6" x14ac:dyDescent="0.2">
      <c r="A17" s="443"/>
      <c r="B17" s="443"/>
      <c r="C17" s="443"/>
      <c r="D17" s="443"/>
      <c r="E17" s="443"/>
      <c r="F17" s="443"/>
    </row>
    <row r="18" spans="1:6" x14ac:dyDescent="0.2">
      <c r="A18" s="443"/>
      <c r="B18" s="443"/>
      <c r="C18" s="443"/>
      <c r="D18" s="443"/>
      <c r="E18" s="443"/>
      <c r="F18" s="443"/>
    </row>
    <row r="19" spans="1:6" x14ac:dyDescent="0.2">
      <c r="A19" s="443"/>
      <c r="B19" s="443"/>
      <c r="C19" s="443"/>
      <c r="D19" s="443"/>
      <c r="E19" s="443"/>
      <c r="F19" s="443"/>
    </row>
    <row r="20" spans="1:6" x14ac:dyDescent="0.2">
      <c r="A20" s="443"/>
      <c r="B20" s="443"/>
      <c r="C20" s="443"/>
      <c r="D20" s="443"/>
      <c r="E20" s="443"/>
      <c r="F20" s="443"/>
    </row>
    <row r="21" spans="1:6" x14ac:dyDescent="0.2">
      <c r="A21" s="443"/>
      <c r="B21" s="443"/>
      <c r="C21" s="443"/>
      <c r="D21" s="443"/>
      <c r="E21" s="443"/>
      <c r="F21" s="443"/>
    </row>
    <row r="22" spans="1:6" x14ac:dyDescent="0.2">
      <c r="A22" s="443"/>
      <c r="B22" s="443"/>
      <c r="C22" s="443"/>
      <c r="D22" s="443"/>
      <c r="E22" s="443"/>
      <c r="F22" s="443"/>
    </row>
    <row r="23" spans="1:6" x14ac:dyDescent="0.2">
      <c r="A23" s="443"/>
      <c r="B23" s="443"/>
      <c r="C23" s="443"/>
      <c r="D23" s="443"/>
      <c r="E23" s="443"/>
      <c r="F23" s="443"/>
    </row>
    <row r="24" spans="1:6" x14ac:dyDescent="0.2">
      <c r="A24" s="443"/>
      <c r="B24" s="443"/>
      <c r="C24" s="443"/>
      <c r="D24" s="443"/>
      <c r="E24" s="443"/>
      <c r="F24" s="443"/>
    </row>
    <row r="25" spans="1:6" x14ac:dyDescent="0.2">
      <c r="A25" s="443"/>
      <c r="B25" s="443"/>
      <c r="C25" s="443"/>
      <c r="D25" s="443"/>
      <c r="E25" s="443"/>
      <c r="F25" s="443"/>
    </row>
    <row r="26" spans="1:6" x14ac:dyDescent="0.2">
      <c r="A26" s="443"/>
      <c r="B26" s="443"/>
      <c r="C26" s="443"/>
      <c r="D26" s="443"/>
      <c r="E26" s="443"/>
      <c r="F26" s="443"/>
    </row>
    <row r="27" spans="1:6" x14ac:dyDescent="0.2">
      <c r="A27" s="443"/>
      <c r="B27" s="443"/>
      <c r="C27" s="443"/>
      <c r="D27" s="443"/>
      <c r="E27" s="443"/>
      <c r="F27" s="443"/>
    </row>
    <row r="28" spans="1:6" x14ac:dyDescent="0.2">
      <c r="A28" s="443"/>
      <c r="B28" s="443"/>
      <c r="C28" s="443"/>
      <c r="D28" s="443"/>
      <c r="E28" s="443"/>
      <c r="F28" s="443"/>
    </row>
    <row r="29" spans="1:6" x14ac:dyDescent="0.2">
      <c r="A29" s="443"/>
      <c r="B29" s="443"/>
      <c r="C29" s="443"/>
      <c r="D29" s="443"/>
      <c r="E29" s="443"/>
      <c r="F29" s="443"/>
    </row>
    <row r="30" spans="1:6" x14ac:dyDescent="0.2">
      <c r="A30" s="443"/>
      <c r="B30" s="443"/>
      <c r="C30" s="443"/>
      <c r="D30" s="443"/>
      <c r="E30" s="443"/>
      <c r="F30" s="443"/>
    </row>
    <row r="31" spans="1:6" x14ac:dyDescent="0.2">
      <c r="A31" s="443"/>
      <c r="B31" s="443"/>
      <c r="C31" s="443"/>
      <c r="D31" s="443"/>
      <c r="E31" s="443"/>
      <c r="F31" s="443"/>
    </row>
  </sheetData>
  <mergeCells count="2">
    <mergeCell ref="G1:H1"/>
    <mergeCell ref="A1:F3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rgb="FFFFFFFF"/>
    <pageSetUpPr fitToPage="1"/>
  </sheetPr>
  <dimension ref="A1:I28"/>
  <sheetViews>
    <sheetView zoomScaleNormal="100" zoomScaleSheetLayoutView="120" zoomScalePageLayoutView="120" workbookViewId="0">
      <selection activeCell="G12" sqref="G12"/>
    </sheetView>
  </sheetViews>
  <sheetFormatPr baseColWidth="10" defaultColWidth="9.140625" defaultRowHeight="11.25" x14ac:dyDescent="0.15"/>
  <cols>
    <col min="1" max="1" width="27.7109375" style="172"/>
    <col min="2" max="2" width="20.42578125" style="172"/>
    <col min="3" max="3" width="17.7109375" style="172"/>
    <col min="4" max="4" width="29.28515625" style="172" customWidth="1"/>
    <col min="5" max="1025" width="11.5703125" style="163"/>
    <col min="1026" max="16384" width="9.140625" style="163"/>
  </cols>
  <sheetData>
    <row r="1" spans="1:6" ht="24.75" customHeight="1" x14ac:dyDescent="0.15">
      <c r="A1" s="444" t="s">
        <v>131</v>
      </c>
      <c r="B1" s="444"/>
      <c r="C1" s="444"/>
      <c r="D1" s="444"/>
    </row>
    <row r="3" spans="1:6" ht="42.75" customHeight="1" x14ac:dyDescent="0.15">
      <c r="A3" s="445" t="s">
        <v>132</v>
      </c>
      <c r="B3" s="445"/>
      <c r="C3" s="445"/>
      <c r="D3" s="445"/>
    </row>
    <row r="5" spans="1:6" s="168" customFormat="1" ht="35.25" x14ac:dyDescent="0.2">
      <c r="A5" s="169" t="s">
        <v>133</v>
      </c>
      <c r="B5" s="161" t="s">
        <v>185</v>
      </c>
      <c r="C5" s="169" t="s">
        <v>186</v>
      </c>
      <c r="D5" s="161" t="s">
        <v>187</v>
      </c>
    </row>
    <row r="6" spans="1:6" x14ac:dyDescent="0.15">
      <c r="A6" s="171"/>
      <c r="B6" s="171"/>
      <c r="C6" s="171"/>
      <c r="D6" s="171"/>
    </row>
    <row r="7" spans="1:6" x14ac:dyDescent="0.15">
      <c r="A7" s="171"/>
      <c r="B7" s="171"/>
      <c r="C7" s="171"/>
      <c r="D7" s="171"/>
    </row>
    <row r="8" spans="1:6" x14ac:dyDescent="0.15">
      <c r="A8" s="182"/>
      <c r="B8" s="171"/>
      <c r="C8" s="171"/>
      <c r="D8" s="171"/>
      <c r="F8" s="172"/>
    </row>
    <row r="9" spans="1:6" x14ac:dyDescent="0.15">
      <c r="A9" s="171"/>
      <c r="B9" s="171"/>
      <c r="C9" s="171"/>
      <c r="D9" s="171"/>
    </row>
    <row r="10" spans="1:6" x14ac:dyDescent="0.15">
      <c r="A10" s="171"/>
      <c r="B10" s="171"/>
      <c r="C10" s="171"/>
      <c r="D10" s="171"/>
    </row>
    <row r="11" spans="1:6" x14ac:dyDescent="0.15">
      <c r="A11" s="171"/>
      <c r="B11" s="171"/>
      <c r="C11" s="171"/>
      <c r="D11" s="171"/>
    </row>
    <row r="12" spans="1:6" x14ac:dyDescent="0.15">
      <c r="A12" s="171"/>
      <c r="B12" s="171"/>
      <c r="C12" s="171"/>
      <c r="D12" s="171"/>
    </row>
    <row r="13" spans="1:6" x14ac:dyDescent="0.15">
      <c r="A13" s="171"/>
      <c r="B13" s="171"/>
      <c r="C13" s="171"/>
      <c r="D13" s="171"/>
    </row>
    <row r="14" spans="1:6" x14ac:dyDescent="0.15">
      <c r="A14" s="171"/>
      <c r="B14" s="171"/>
      <c r="C14" s="171"/>
      <c r="D14" s="171"/>
    </row>
    <row r="15" spans="1:6" x14ac:dyDescent="0.15">
      <c r="A15" s="171"/>
      <c r="B15" s="171"/>
      <c r="C15" s="171"/>
      <c r="D15" s="171"/>
    </row>
    <row r="16" spans="1:6" x14ac:dyDescent="0.15">
      <c r="A16" s="171"/>
      <c r="B16" s="171"/>
      <c r="C16" s="171"/>
      <c r="D16" s="171"/>
    </row>
    <row r="17" spans="1:9" x14ac:dyDescent="0.15">
      <c r="A17" s="171"/>
      <c r="B17" s="171"/>
      <c r="C17" s="171"/>
      <c r="D17" s="171"/>
    </row>
    <row r="18" spans="1:9" x14ac:dyDescent="0.15">
      <c r="A18" s="171"/>
      <c r="B18" s="171"/>
      <c r="C18" s="171"/>
      <c r="D18" s="171"/>
    </row>
    <row r="19" spans="1:9" ht="47.25" customHeight="1" x14ac:dyDescent="0.15">
      <c r="A19" s="171"/>
      <c r="B19" s="171"/>
      <c r="C19" s="171"/>
      <c r="D19" s="182"/>
    </row>
    <row r="20" spans="1:9" x14ac:dyDescent="0.15">
      <c r="A20" s="171"/>
      <c r="B20" s="171"/>
      <c r="C20" s="171"/>
      <c r="D20" s="171"/>
    </row>
    <row r="22" spans="1:9" ht="12.75" x14ac:dyDescent="0.15">
      <c r="A22" s="204" t="s">
        <v>188</v>
      </c>
      <c r="B22" s="163"/>
      <c r="C22" s="163"/>
      <c r="D22" s="163"/>
    </row>
    <row r="23" spans="1:9" ht="12.75" x14ac:dyDescent="0.15">
      <c r="A23" s="204" t="s">
        <v>189</v>
      </c>
      <c r="B23" s="163"/>
      <c r="C23" s="163"/>
      <c r="D23" s="163"/>
      <c r="H23" s="205"/>
      <c r="I23" s="205"/>
    </row>
    <row r="24" spans="1:9" ht="12.75" x14ac:dyDescent="0.15">
      <c r="A24" s="204" t="s">
        <v>190</v>
      </c>
      <c r="B24" s="163"/>
      <c r="C24" s="163"/>
      <c r="D24" s="163"/>
    </row>
    <row r="25" spans="1:9" x14ac:dyDescent="0.15">
      <c r="B25" s="163"/>
      <c r="C25" s="163"/>
      <c r="D25" s="163"/>
    </row>
    <row r="26" spans="1:9" x14ac:dyDescent="0.15">
      <c r="B26" s="163"/>
      <c r="C26" s="163"/>
      <c r="D26" s="163"/>
    </row>
    <row r="27" spans="1:9" x14ac:dyDescent="0.15">
      <c r="B27" s="446" t="s">
        <v>134</v>
      </c>
      <c r="C27" s="446"/>
      <c r="D27" s="446"/>
    </row>
    <row r="28" spans="1:9" x14ac:dyDescent="0.15">
      <c r="D28" s="172" t="s">
        <v>135</v>
      </c>
    </row>
  </sheetData>
  <mergeCells count="3">
    <mergeCell ref="A1:D1"/>
    <mergeCell ref="A3:D3"/>
    <mergeCell ref="B27:D27"/>
  </mergeCells>
  <printOptions horizontalCentered="1"/>
  <pageMargins left="0.23622047244094491" right="0.23622047244094491" top="0.47244094488188981" bottom="0.35433070866141736" header="0.51181102362204722" footer="0.23622047244094491"/>
  <pageSetup paperSize="9" firstPageNumber="0" orientation="portrait" r:id="rId1"/>
  <headerFooter>
    <oddFooter>&amp;C&amp;8Date de mise à jour : 06/02/2018&amp;R&amp;8&amp;A</oddFooter>
  </headerFooter>
</worksheet>
</file>

<file path=docProps/app.xml><?xml version="1.0" encoding="utf-8"?>
<Properties xmlns="http://schemas.openxmlformats.org/officeDocument/2006/extended-properties" xmlns:vt="http://schemas.openxmlformats.org/officeDocument/2006/docPropsVTypes">
  <TotalTime>517</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annexe 2</vt:lpstr>
      <vt:lpstr>annexe 2bis</vt:lpstr>
      <vt:lpstr>annexe 4</vt:lpstr>
      <vt:lpstr>annexe 5A </vt:lpstr>
      <vt:lpstr>annexe 5B</vt:lpstr>
      <vt:lpstr>annexe 7</vt:lpstr>
      <vt:lpstr>Annexe 7 bis</vt:lpstr>
      <vt:lpstr>Année</vt:lpstr>
      <vt:lpstr>'annexe 5A '!Excel_BuiltIn_Print_Area</vt:lpstr>
      <vt:lpstr>'annexe 2'!Impression_des_titres</vt:lpstr>
      <vt:lpstr>'annexe 2'!Zone_d_impression</vt:lpstr>
      <vt:lpstr>'annexe 2bis'!Zone_d_impression</vt:lpstr>
      <vt:lpstr>'annexe 4'!Zone_d_impression</vt:lpstr>
      <vt:lpstr>'annexe 5A '!Zone_d_impression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Couve_c</dc:creator>
  <cp:lastModifiedBy>Master_seven</cp:lastModifiedBy>
  <cp:revision>1</cp:revision>
  <cp:lastPrinted>2018-12-11T12:43:24Z</cp:lastPrinted>
  <dcterms:created xsi:type="dcterms:W3CDTF">2015-11-30T10:20:45Z</dcterms:created>
  <dcterms:modified xsi:type="dcterms:W3CDTF">2020-01-10T15:31:17Z</dcterms:modified>
  <dc:language>fr-FR</dc:language>
</cp:coreProperties>
</file>