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3 - PIA\13.7 PIA4\IDEMO\DOSSIER DEMANDE\"/>
    </mc:Choice>
  </mc:AlternateContent>
  <xr:revisionPtr revIDLastSave="0" documentId="13_ncr:1_{0AA600E7-2925-46BE-9FA2-419D24127669}" xr6:coauthVersionLast="46" xr6:coauthVersionMax="46" xr10:uidLastSave="{00000000-0000-0000-0000-000000000000}"/>
  <bookViews>
    <workbookView xWindow="3576" yWindow="708" windowWidth="17280" windowHeight="11016" xr2:uid="{9A7D96A7-FF25-4B93-955F-C7BA831015E9}"/>
  </bookViews>
  <sheets>
    <sheet name="Annexe financière" sheetId="1" r:id="rId1"/>
  </sheets>
  <externalReferences>
    <externalReference r:id="rId2"/>
  </externalReferences>
  <definedNames>
    <definedName name="Accbfrannée1" localSheetId="0">#REF!</definedName>
    <definedName name="Accbfrannée1">#REF!</definedName>
    <definedName name="Accbfrannée2">#REF!</definedName>
    <definedName name="Accbfrannée3">#REF!</definedName>
    <definedName name="Accbfrannée4">#REF!</definedName>
    <definedName name="Accbfrannée5">#REF!</definedName>
    <definedName name="Achatconso0">#REF!</definedName>
    <definedName name="Achatconso01">#REF!</definedName>
    <definedName name="Achatconso02">#REF!</definedName>
    <definedName name="Achatconso1">#REF!</definedName>
    <definedName name="Achatconso2">#REF!</definedName>
    <definedName name="Achatconso3">#REF!</definedName>
    <definedName name="Achatconso4">#REF!</definedName>
    <definedName name="Achatconso5">#REF!</definedName>
    <definedName name="Achaterrainannée1">#REF!</definedName>
    <definedName name="Achaterrainannée3">#REF!</definedName>
    <definedName name="Achaterrainannée4">#REF!</definedName>
    <definedName name="Achaterrainannée5">#REF!</definedName>
    <definedName name="Achatterrainannée2">#REF!</definedName>
    <definedName name="Acqbrevetannée1">#REF!</definedName>
    <definedName name="Acqbrevetannée2">#REF!</definedName>
    <definedName name="Acqbrevetannée3">#REF!</definedName>
    <definedName name="Acqbrevetannée4">#REF!</definedName>
    <definedName name="Acqbrevetannée5">#REF!</definedName>
    <definedName name="Acqmatannée1">#REF!</definedName>
    <definedName name="Acqmatannée2">#REF!</definedName>
    <definedName name="Acqmatannée3">#REF!</definedName>
    <definedName name="Acqmatannée4">#REF!</definedName>
    <definedName name="Acqmatannée5">#REF!</definedName>
    <definedName name="Actinstal1">#REF!</definedName>
    <definedName name="Actinstal2">#REF!</definedName>
    <definedName name="Actinstal3">#REF!</definedName>
    <definedName name="Actinstal4">#REF!</definedName>
    <definedName name="Actinstal5">#REF!</definedName>
    <definedName name="Actinstal6">#REF!</definedName>
    <definedName name="Actinstal7">#REF!</definedName>
    <definedName name="Agroalimentaire">"Case d'option 12"</definedName>
    <definedName name="Aidcoll1année1" localSheetId="0">#REF!</definedName>
    <definedName name="Aidcoll1année1">#REF!</definedName>
    <definedName name="Aidcoll1année2">#REF!</definedName>
    <definedName name="Aidcoll1année3">#REF!</definedName>
    <definedName name="Aidcoll1année4">#REF!</definedName>
    <definedName name="Aidcoll1année5">#REF!</definedName>
    <definedName name="Aidcoll2année1">#REF!</definedName>
    <definedName name="Aidcoll2année2">#REF!</definedName>
    <definedName name="Aidcoll2année3">#REF!</definedName>
    <definedName name="Aidcoll2année4">#REF!</definedName>
    <definedName name="Aidcoll2année5">#REF!</definedName>
    <definedName name="Aidcoll3année1">#REF!</definedName>
    <definedName name="Aidcoll3année2">#REF!</definedName>
    <definedName name="Aidcoll3année3">#REF!</definedName>
    <definedName name="Aidcoll3année4">#REF!</definedName>
    <definedName name="Aidcoll3année5">#REF!</definedName>
    <definedName name="aides">#REF!</definedName>
    <definedName name="Appfondpropreannée1">#REF!</definedName>
    <definedName name="Appfondpropreannée2">#REF!</definedName>
    <definedName name="Appfondpropreannée3">#REF!</definedName>
    <definedName name="Appfondpropreannée4">#REF!</definedName>
    <definedName name="Appfondpropreannée5">#REF!</definedName>
    <definedName name="Autraidetatannée1">#REF!</definedName>
    <definedName name="Autraidetatannée2">#REF!</definedName>
    <definedName name="Autraidetatannée3">#REF!</definedName>
    <definedName name="Autraidetatannée4">#REF!</definedName>
    <definedName name="Autraidetatannée5">#REF!</definedName>
    <definedName name="Autraidpubannée1">#REF!</definedName>
    <definedName name="Autraidpubannée2">#REF!</definedName>
    <definedName name="Autraidpubannée3">#REF!</definedName>
    <definedName name="Autraidpubannée4">#REF!</definedName>
    <definedName name="Autraidpubannée5">#REF!</definedName>
    <definedName name="Autreproduit0">#REF!</definedName>
    <definedName name="Autreproduit01">#REF!</definedName>
    <definedName name="Autreproduit02">#REF!</definedName>
    <definedName name="Autreproduit1">#REF!</definedName>
    <definedName name="Autreproduit2">#REF!</definedName>
    <definedName name="Autreproduit3">#REF!</definedName>
    <definedName name="Autreproduit4">#REF!</definedName>
    <definedName name="Autreproduit5">#REF!</definedName>
    <definedName name="Autresachats0">#REF!</definedName>
    <definedName name="Autresachats01">#REF!</definedName>
    <definedName name="Autresachats02">#REF!</definedName>
    <definedName name="Autresachats1">#REF!</definedName>
    <definedName name="Autresachats2">#REF!</definedName>
    <definedName name="Autresachats3">#REF!</definedName>
    <definedName name="Autresachats4">#REF!</definedName>
    <definedName name="Autresachats5">#REF!</definedName>
    <definedName name="Autrescharges0">#REF!</definedName>
    <definedName name="Autrescharges01">#REF!</definedName>
    <definedName name="Autrescharges02">#REF!</definedName>
    <definedName name="Autrescharges1">#REF!</definedName>
    <definedName name="Autrescharges2">#REF!</definedName>
    <definedName name="Autrescharges3">#REF!</definedName>
    <definedName name="Autrescharges4">#REF!</definedName>
    <definedName name="Autrescharges5">#REF!</definedName>
    <definedName name="aze">#REF!</definedName>
    <definedName name="Brevetannée1">#REF!</definedName>
    <definedName name="Brevetannée2">#REF!</definedName>
    <definedName name="Brevetannée3">#REF!</definedName>
    <definedName name="Brevetannée4">#REF!</definedName>
    <definedName name="Brevetannée5">#REF!</definedName>
    <definedName name="Caannée1">#REF!</definedName>
    <definedName name="Caannée2">#REF!</definedName>
    <definedName name="Caannée3">#REF!</definedName>
    <definedName name="Caannée4">#REF!</definedName>
    <definedName name="Caannée5">#REF!</definedName>
    <definedName name="Cafrance0">#REF!</definedName>
    <definedName name="Cafrance01">#REF!</definedName>
    <definedName name="Cafrance02">#REF!</definedName>
    <definedName name="Cafrance1">#REF!</definedName>
    <definedName name="Cafrance2">#REF!</definedName>
    <definedName name="Cafrance3">#REF!</definedName>
    <definedName name="Cafrance4">#REF!</definedName>
    <definedName name="Cafrance5">#REF!</definedName>
    <definedName name="Canet0">#REF!</definedName>
    <definedName name="Canet01">#REF!</definedName>
    <definedName name="Canet02">#REF!</definedName>
    <definedName name="Canet1">#REF!</definedName>
    <definedName name="Canet2">#REF!</definedName>
    <definedName name="Canet3">#REF!</definedName>
    <definedName name="Canet4">#REF!</definedName>
    <definedName name="Canet5">#REF!</definedName>
    <definedName name="Capautofinan0">#REF!</definedName>
    <definedName name="Capautofinan01">#REF!</definedName>
    <definedName name="Capautofinan02">#REF!</definedName>
    <definedName name="Capautofinan1">#REF!</definedName>
    <definedName name="Capautofinan2">#REF!</definedName>
    <definedName name="Capautofinan3">#REF!</definedName>
    <definedName name="Capautofinan4">#REF!</definedName>
    <definedName name="Capautofinan5">#REF!</definedName>
    <definedName name="Capautofinanannée1">#REF!</definedName>
    <definedName name="Capautofinanannée2">#REF!</definedName>
    <definedName name="Capautofinanannée3">#REF!</definedName>
    <definedName name="Capautofinanannée4">#REF!</definedName>
    <definedName name="Capautofinanannée5">#REF!</definedName>
    <definedName name="Capautofinanaprèssubv0">#REF!</definedName>
    <definedName name="Capautofinanaprèssubv01">#REF!</definedName>
    <definedName name="Capautofinanaprèssubv02">#REF!</definedName>
    <definedName name="Capautofinanaprèssubv1">#REF!</definedName>
    <definedName name="Capautofinanaprèssubv2">#REF!</definedName>
    <definedName name="Capautofinanaprèssubv3">#REF!</definedName>
    <definedName name="Capautofinanaprèssubv4">#REF!</definedName>
    <definedName name="Capautofinanaprèssubv5">#REF!</definedName>
    <definedName name="Capexannée1">#REF!</definedName>
    <definedName name="Capexannée2">#REF!</definedName>
    <definedName name="Capexannée3">#REF!</definedName>
    <definedName name="Capexannée4">#REF!</definedName>
    <definedName name="Capexannée5">#REF!</definedName>
    <definedName name="Capitalactionnaire1">#REF!</definedName>
    <definedName name="Capitalactionnaire2">#REF!</definedName>
    <definedName name="Capitalactionnaire3">#REF!</definedName>
    <definedName name="Capitalactionnaire4">#REF!</definedName>
    <definedName name="Capitalactionnaire5">#REF!</definedName>
    <definedName name="Caprévannée1">#REF!</definedName>
    <definedName name="Caprévannée2">#REF!</definedName>
    <definedName name="Caprévannée3">#REF!</definedName>
    <definedName name="caprévannée4">#REF!</definedName>
    <definedName name="Caprévannée5">#REF!</definedName>
    <definedName name="Cddinstal1">#REF!</definedName>
    <definedName name="Cddinstal2">#REF!</definedName>
    <definedName name="Cddinstal3">#REF!</definedName>
    <definedName name="Cddinstal4">#REF!</definedName>
    <definedName name="Cddinstal5">#REF!</definedName>
    <definedName name="Cddinstal6">#REF!</definedName>
    <definedName name="Cddinstal7">#REF!</definedName>
    <definedName name="Cdicréesannée1">#REF!</definedName>
    <definedName name="Cdicréesannée2">#REF!</definedName>
    <definedName name="Cdicréesannée3">#REF!</definedName>
    <definedName name="Cdicréesannée4">#REF!</definedName>
    <definedName name="Cdicréesannée5">#REF!</definedName>
    <definedName name="Cdiinstal1">#REF!</definedName>
    <definedName name="Cdiinstal2">#REF!</definedName>
    <definedName name="Cdiinstal3">#REF!</definedName>
    <definedName name="Cdiinstal4">#REF!</definedName>
    <definedName name="Cdiinstal5">#REF!</definedName>
    <definedName name="Cdiinstal6">#REF!</definedName>
    <definedName name="Cdiinstal7">#REF!</definedName>
    <definedName name="Cessionimmoannée1">#REF!</definedName>
    <definedName name="Cessionimmoannée2">#REF!</definedName>
    <definedName name="Cessionimmoannée3">#REF!</definedName>
    <definedName name="Cessionimmoannée4">#REF!</definedName>
    <definedName name="Cessionimmoannée5">#REF!</definedName>
    <definedName name="Chargepersonnel0">#REF!</definedName>
    <definedName name="Chargepersonnel01">#REF!</definedName>
    <definedName name="Chargepersonnel02">#REF!</definedName>
    <definedName name="Chargepersonnel1">#REF!</definedName>
    <definedName name="Chargepersonnel2">#REF!</definedName>
    <definedName name="Chargepersonnel3">#REF!</definedName>
    <definedName name="Chargepersonnel4">#REF!</definedName>
    <definedName name="Chargepersonnel5">#REF!</definedName>
    <definedName name="Chargesexceptionnelles0">#REF!</definedName>
    <definedName name="Chargesexceptionnelles01">#REF!</definedName>
    <definedName name="Chargesexceptionnelles02">#REF!</definedName>
    <definedName name="Chargesexceptionnelles1">#REF!</definedName>
    <definedName name="Chargesexceptionnelles2">#REF!</definedName>
    <definedName name="Chargesexceptionnelles3">#REF!</definedName>
    <definedName name="Chargesexceptionnelles4">#REF!</definedName>
    <definedName name="Chargesexceptionnelles5">#REF!</definedName>
    <definedName name="Communeprog">#REF!</definedName>
    <definedName name="Construcimannée1">#REF!</definedName>
    <definedName name="Construcimannée2">#REF!</definedName>
    <definedName name="Construcimannée3">#REF!</definedName>
    <definedName name="Construcimannée4">#REF!</definedName>
    <definedName name="Construcimannée5">#REF!</definedName>
    <definedName name="Coûtotalpost1">#REF!</definedName>
    <definedName name="Coûtotalpost2">#REF!</definedName>
    <definedName name="Coûtotalpost3">#REF!</definedName>
    <definedName name="Coûtotalpost4">#REF!</definedName>
    <definedName name="Coûtotalpost5">#REF!</definedName>
    <definedName name="Coûtotalpost6">#REF!</definedName>
    <definedName name="Coûtotalpost7">#REF!</definedName>
    <definedName name="Coûtotalpost8">#REF!</definedName>
    <definedName name="Coûtotalpost9">#REF!</definedName>
    <definedName name="Coûtsalannuel1">#REF!</definedName>
    <definedName name="Coûtsalannuel2">#REF!</definedName>
    <definedName name="Coûtsalannuel3">#REF!</definedName>
    <definedName name="Coûtsalannuel4">#REF!</definedName>
    <definedName name="Coûtsalannuel5">#REF!</definedName>
    <definedName name="Coûtsalannuel6">#REF!</definedName>
    <definedName name="Coûtsalannuel7">#REF!</definedName>
    <definedName name="Coûtsalannuel8">#REF!</definedName>
    <definedName name="Coûtsalannuel9">#REF!</definedName>
    <definedName name="Coûttotalpost5">#REF!</definedName>
    <definedName name="Création">"Case d'option 6"</definedName>
    <definedName name="Date" localSheetId="0">#REF!</definedName>
    <definedName name="Date">#REF!</definedName>
    <definedName name="Debutprog">#REF!</definedName>
    <definedName name="Déclaration">#REF!</definedName>
    <definedName name="Demande">#REF!</definedName>
    <definedName name="Denomentre">#REF!</definedName>
    <definedName name="Dépconsultannée1">#REF!</definedName>
    <definedName name="Dépconsultannée2">#REF!</definedName>
    <definedName name="Dépconsultannée3">#REF!</definedName>
    <definedName name="Dépconsultannée4">#REF!</definedName>
    <definedName name="Dépconsultannée5">#REF!</definedName>
    <definedName name="Dépersannée1">#REF!</definedName>
    <definedName name="Dépersannée2">#REF!</definedName>
    <definedName name="Dépersannée3">#REF!</definedName>
    <definedName name="Dépersannée4">#REF!</definedName>
    <definedName name="Dépersannée5">#REF!</definedName>
    <definedName name="Dépmatannée1">#REF!</definedName>
    <definedName name="Dépmatannée2">#REF!</definedName>
    <definedName name="Dépmatannée3">#REF!</definedName>
    <definedName name="Dépmatannée4">#REF!</definedName>
    <definedName name="Dépmatannée5">#REF!</definedName>
    <definedName name="Dépprog">#REF!</definedName>
    <definedName name="Déprdcaannée1">#REF!</definedName>
    <definedName name="Déprdcaannée2">#REF!</definedName>
    <definedName name="Déprdcaannée3">#REF!</definedName>
    <definedName name="Déprdcaannée4">#REF!</definedName>
    <definedName name="Déprdcaannée5">#REF!</definedName>
    <definedName name="Déprdiannée1">#REF!</definedName>
    <definedName name="Déprdiannée2">#REF!</definedName>
    <definedName name="Déprdiannée3">#REF!</definedName>
    <definedName name="Déprdiannée4">#REF!</definedName>
    <definedName name="Déprdiannée5">#REF!</definedName>
    <definedName name="Diminutionbfrannée1">#REF!</definedName>
    <definedName name="Diminutionbfrannée2">#REF!</definedName>
    <definedName name="Diminutionbfrannée3">#REF!</definedName>
    <definedName name="Diminutionbfrannée4">#REF!</definedName>
    <definedName name="Diminutionbfrannée5">#REF!</definedName>
    <definedName name="Dividréducannée1">#REF!</definedName>
    <definedName name="Dividréducannée2">#REF!</definedName>
    <definedName name="Dividréducannée3">#REF!</definedName>
    <definedName name="Dividréducannée4">#REF!</definedName>
    <definedName name="Dividréducannée5">#REF!</definedName>
    <definedName name="Dotationexploit0">#REF!</definedName>
    <definedName name="Dotationexploit01">#REF!</definedName>
    <definedName name="Dotationexploit02">#REF!</definedName>
    <definedName name="Dotationexploit1">#REF!</definedName>
    <definedName name="Dotationexploit2">#REF!</definedName>
    <definedName name="Dotationexploit3">#REF!</definedName>
    <definedName name="Dotationexploit4">#REF!</definedName>
    <definedName name="Dotationexploit5">#REF!</definedName>
    <definedName name="Dotationreprise0">#REF!</definedName>
    <definedName name="Dotationreprise01">#REF!</definedName>
    <definedName name="Dotationreprise02">#REF!</definedName>
    <definedName name="Dotationreprise1">#REF!</definedName>
    <definedName name="Dotationreprise2">#REF!</definedName>
    <definedName name="Dotationreprise3">#REF!</definedName>
    <definedName name="Dotationreprise4">#REF!</definedName>
    <definedName name="Dotationreprise5">#REF!</definedName>
    <definedName name="Ebit0">#REF!</definedName>
    <definedName name="Ebit01">#REF!</definedName>
    <definedName name="Ebit02">#REF!</definedName>
    <definedName name="Ebit1">#REF!</definedName>
    <definedName name="Ebit2">#REF!</definedName>
    <definedName name="Ebit3">#REF!</definedName>
    <definedName name="Ebit4">#REF!</definedName>
    <definedName name="Ebit5">#REF!</definedName>
    <definedName name="Ebitda0">#REF!</definedName>
    <definedName name="Ebitda01">#REF!</definedName>
    <definedName name="Ebitda02">#REF!</definedName>
    <definedName name="Ebitda1">#REF!</definedName>
    <definedName name="Ebitda2">#REF!</definedName>
    <definedName name="Ebitda3">#REF!</definedName>
    <definedName name="Ebitda4">#REF!</definedName>
    <definedName name="Ebitda5">#REF!</definedName>
    <definedName name="Ebitdaannée1">#REF!</definedName>
    <definedName name="Ebitdaannée2">#REF!</definedName>
    <definedName name="Ebitdaannée3">#REF!</definedName>
    <definedName name="Ebitdaannée4">#REF!</definedName>
    <definedName name="Ebitdaannée5">#REF!</definedName>
    <definedName name="Effectifinstal1">#REF!</definedName>
    <definedName name="Effectifinstal2">#REF!</definedName>
    <definedName name="Effectifinstal3">#REF!</definedName>
    <definedName name="Effectifinstal4">#REF!</definedName>
    <definedName name="Effectifinstal5">#REF!</definedName>
    <definedName name="Effectifinstal6">#REF!</definedName>
    <definedName name="Effectifinstal7">#REF!</definedName>
    <definedName name="EffectifN1">#REF!</definedName>
    <definedName name="EffectifN2">#REF!</definedName>
    <definedName name="EffectifN3">#REF!</definedName>
    <definedName name="EffectifN4">#REF!</definedName>
    <definedName name="EffectifN5">#REF!</definedName>
    <definedName name="Effreference">#REF!</definedName>
    <definedName name="Emplgtermeannée1">#REF!</definedName>
    <definedName name="Emplgtermeannée2">#REF!</definedName>
    <definedName name="Emplgtermeannée3">#REF!</definedName>
    <definedName name="Emplgtermeannée4">#REF!</definedName>
    <definedName name="Emplgtermeannée5">#REF!</definedName>
    <definedName name="EmploisMaintenusN">#REF!</definedName>
    <definedName name="EmploisMaintenusN1">#REF!</definedName>
    <definedName name="EmploisMaintenusN2">#REF!</definedName>
    <definedName name="EmploisMaintenusN3">#REF!</definedName>
    <definedName name="EmploisMaintenusN4">#REF!</definedName>
    <definedName name="Emploitransfannée1">#REF!</definedName>
    <definedName name="Emplreprisannée1">#REF!</definedName>
    <definedName name="Emplreprisannée2">#REF!</definedName>
    <definedName name="Emplreprisannée3">#REF!</definedName>
    <definedName name="Emplreprisannée4">#REF!</definedName>
    <definedName name="Emplreprisannée5">#REF!</definedName>
    <definedName name="Empltransfannée2">#REF!</definedName>
    <definedName name="Empltransfannée3">#REF!</definedName>
    <definedName name="Empltransfannée4">#REF!</definedName>
    <definedName name="Empltransfannée5">#REF!</definedName>
    <definedName name="Empmoytermeannée1">#REF!</definedName>
    <definedName name="Empmoytermeannée2">#REF!</definedName>
    <definedName name="Empmoytermeannée3">#REF!</definedName>
    <definedName name="Empmoytermeannée4">#REF!</definedName>
    <definedName name="Empmoytermeannée5">#REF!</definedName>
    <definedName name="Ensonnomperso">"Case d'option 36"</definedName>
    <definedName name="Exotpannée1" localSheetId="0">#REF!</definedName>
    <definedName name="Exotpannée1">#REF!</definedName>
    <definedName name="Exotpannée2">#REF!</definedName>
    <definedName name="Exotpannée3">#REF!</definedName>
    <definedName name="Exotpannée4">#REF!</definedName>
    <definedName name="Exotpannée5">#REF!</definedName>
    <definedName name="Exportation0">#REF!</definedName>
    <definedName name="Exportation01">#REF!</definedName>
    <definedName name="Exportation02">#REF!</definedName>
    <definedName name="Exportation1">#REF!</definedName>
    <definedName name="Exportation2">#REF!</definedName>
    <definedName name="Exportation3">#REF!</definedName>
    <definedName name="Exportation4">#REF!</definedName>
    <definedName name="Exportation5">#REF!</definedName>
    <definedName name="Extension">"Case d'option 7"</definedName>
    <definedName name="f" localSheetId="0">#REF!</definedName>
    <definedName name="f">#REF!</definedName>
    <definedName name="F_Demande" localSheetId="0">#REF!</definedName>
    <definedName name="F_Demande">#REF!</definedName>
    <definedName name="Financréditbailannée1">#REF!</definedName>
    <definedName name="Financréditbailannée2">#REF!</definedName>
    <definedName name="Financréditbailannée3">#REF!</definedName>
    <definedName name="Financréditbailannée4">#REF!</definedName>
    <definedName name="Financréditbailannée5">#REF!</definedName>
    <definedName name="Finprog">#REF!</definedName>
    <definedName name="Fonction">#REF!</definedName>
    <definedName name="FonctionDirigeant">#REF!</definedName>
    <definedName name="FonctionsContact" localSheetId="0">[1]Présentation!#REF!</definedName>
    <definedName name="FonctionsContact">[1]Présentation!#REF!</definedName>
    <definedName name="Formjurentre" localSheetId="0">#REF!</definedName>
    <definedName name="Formjurentre">#REF!</definedName>
    <definedName name="Fraisaddannée1">#REF!</definedName>
    <definedName name="Fraisaddannée2">#REF!</definedName>
    <definedName name="Fraisaddannée3">#REF!</definedName>
    <definedName name="Fraisaddannée4">#REF!</definedName>
    <definedName name="Fraisaddannée5">#REF!</definedName>
    <definedName name="Fraisexploitannée1">#REF!</definedName>
    <definedName name="Fraisexploitannée2">#REF!</definedName>
    <definedName name="Fraisexploitannée3">#REF!</definedName>
    <definedName name="Fraisexploitannée4">#REF!</definedName>
    <definedName name="Fraisexploitannée5">#REF!</definedName>
    <definedName name="Freecashflowannée1">#REF!</definedName>
    <definedName name="Freecashflowannée2">#REF!</definedName>
    <definedName name="Freecashflowannée3">#REF!</definedName>
    <definedName name="Freecashflowannée4">#REF!</definedName>
    <definedName name="Freecashflowannée5">#REF!</definedName>
    <definedName name="Gdeentre">"Case d'option 15"</definedName>
    <definedName name="Impôtaxes0" localSheetId="0">#REF!</definedName>
    <definedName name="Impôtaxes0">#REF!</definedName>
    <definedName name="Impôtaxes01">#REF!</definedName>
    <definedName name="Impôtaxes02">#REF!</definedName>
    <definedName name="Impôtaxes1">#REF!</definedName>
    <definedName name="Impôtaxes2">#REF!</definedName>
    <definedName name="Impôtaxes3">#REF!</definedName>
    <definedName name="Impôtaxes4">#REF!</definedName>
    <definedName name="Impôtaxes5">#REF!</definedName>
    <definedName name="Impôtbénéfices0">#REF!</definedName>
    <definedName name="Impôtbénéfices01">#REF!</definedName>
    <definedName name="Impôtbénéfices02">#REF!</definedName>
    <definedName name="Impôtbénéfices1">#REF!</definedName>
    <definedName name="Impôtbénéfices2">#REF!</definedName>
    <definedName name="Impôtbénéfices3">#REF!</definedName>
    <definedName name="Impôtbénéfices4">#REF!</definedName>
    <definedName name="Impôtbénéfices5">#REF!</definedName>
    <definedName name="Industielleserv">"Case d'option 13"</definedName>
    <definedName name="Industrielleserv">"Case d'option 13"</definedName>
    <definedName name="Installannée1" localSheetId="0">#REF!</definedName>
    <definedName name="Installannée1">#REF!</definedName>
    <definedName name="Installannée2">#REF!</definedName>
    <definedName name="Installannée3">#REF!</definedName>
    <definedName name="Installannée4">#REF!</definedName>
    <definedName name="Installannée5">#REF!</definedName>
    <definedName name="Intérêts0">#REF!</definedName>
    <definedName name="Intérêts01">#REF!</definedName>
    <definedName name="Intérêts02">#REF!</definedName>
    <definedName name="Intérêts1">#REF!</definedName>
    <definedName name="Intérêts2">#REF!</definedName>
    <definedName name="Intérêts3">#REF!</definedName>
    <definedName name="Intérêts4">#REF!</definedName>
    <definedName name="Intérêts5">#REF!</definedName>
    <definedName name="Intériminstal1">#REF!</definedName>
    <definedName name="Interiminstal2">#REF!</definedName>
    <definedName name="Interiminstal3">#REF!</definedName>
    <definedName name="Interiminstal4">#REF!</definedName>
    <definedName name="Interiminstal5">#REF!</definedName>
    <definedName name="Intériminstal6">#REF!</definedName>
    <definedName name="Intériminstal7">#REF!</definedName>
    <definedName name="Investhorsassannée1">#REF!</definedName>
    <definedName name="Investhorsassannée2">#REF!</definedName>
    <definedName name="Investhorsassannée3">#REF!</definedName>
    <definedName name="Investhorsassannée4">#REF!</definedName>
    <definedName name="Investhorsassannée5">#REF!</definedName>
    <definedName name="Investhorsprogannée1">#REF!</definedName>
    <definedName name="Investhorsprogannée2">#REF!</definedName>
    <definedName name="Investhorsprogannée3">#REF!</definedName>
    <definedName name="Investhorsprogannée4">#REF!</definedName>
    <definedName name="Investhorsprogannée5">#REF!</definedName>
    <definedName name="Issurebitannée1">#REF!</definedName>
    <definedName name="Issurebitannée2">#REF!</definedName>
    <definedName name="Issurebitannée3">#REF!</definedName>
    <definedName name="Issurebitannée4">#REF!</definedName>
    <definedName name="Issurebitannée5">#REF!</definedName>
    <definedName name="kjfkdsjf">#REF!</definedName>
    <definedName name="Localinstal1">#REF!</definedName>
    <definedName name="Localinstal2">#REF!</definedName>
    <definedName name="Localinstal3">#REF!</definedName>
    <definedName name="Localinstal4">#REF!</definedName>
    <definedName name="Localinstal5">#REF!</definedName>
    <definedName name="Localinstal6">#REF!</definedName>
    <definedName name="Localinstal7">#REF!</definedName>
    <definedName name="M">"Case d'option 30"</definedName>
    <definedName name="Mailperscontact" localSheetId="0">[1]Présentation!#REF!</definedName>
    <definedName name="Mailperscontact">[1]Présentation!#REF!</definedName>
    <definedName name="Margeachats0" localSheetId="0">#REF!</definedName>
    <definedName name="Margeachats0">#REF!</definedName>
    <definedName name="Margeachats01">#REF!</definedName>
    <definedName name="Margeachats02">#REF!</definedName>
    <definedName name="Margeachats1">#REF!</definedName>
    <definedName name="Margeachats2">#REF!</definedName>
    <definedName name="Margeachats3">#REF!</definedName>
    <definedName name="Margeachats4">#REF!</definedName>
    <definedName name="Margeachats5">#REF!</definedName>
    <definedName name="Me">"Case d'option 29"</definedName>
    <definedName name="MelContact" localSheetId="0">[1]Présentation!#REF!</definedName>
    <definedName name="MelContact">[1]Présentation!#REF!</definedName>
    <definedName name="Mlle">"Case d'option 28"</definedName>
    <definedName name="Montantcapital" localSheetId="0">#REF!</definedName>
    <definedName name="Montantcapital">#REF!</definedName>
    <definedName name="Moyentre">"Case d'option 13"</definedName>
    <definedName name="Naf" localSheetId="0">#REF!</definedName>
    <definedName name="Naf">#REF!</definedName>
    <definedName name="Natact">"Zone de groupe 62"</definedName>
    <definedName name="Natactentre" localSheetId="0">#REF!</definedName>
    <definedName name="Natactentre">#REF!</definedName>
    <definedName name="Nationalitéactionnaire1">#REF!</definedName>
    <definedName name="Nationalitéactionnaire2">#REF!</definedName>
    <definedName name="Nationalitéactionnaire3">#REF!</definedName>
    <definedName name="Nationalitéactionnaire4">#REF!</definedName>
    <definedName name="Nationalitéactionnaire5">#REF!</definedName>
    <definedName name="Natpost1">#REF!</definedName>
    <definedName name="Natpost2">#REF!</definedName>
    <definedName name="Natpost3">#REF!</definedName>
    <definedName name="Natpost4">#REF!</definedName>
    <definedName name="Natpost5">#REF!</definedName>
    <definedName name="Natpost6">#REF!</definedName>
    <definedName name="Natpost7">#REF!</definedName>
    <definedName name="Natpost8">#REF!</definedName>
    <definedName name="Natpost9">#REF!</definedName>
    <definedName name="Natprog">"Zone de groupe 61"</definedName>
    <definedName name="Nbchercheurannée1" localSheetId="0">#REF!</definedName>
    <definedName name="Nbchercheurannée1">#REF!</definedName>
    <definedName name="Nbchercheurannée2">#REF!</definedName>
    <definedName name="Nbchercheurannée3">#REF!</definedName>
    <definedName name="Nbchercheurannée4">#REF!</definedName>
    <definedName name="Nbchercheurannée5">#REF!</definedName>
    <definedName name="Nbpost1">#REF!</definedName>
    <definedName name="Nbpost2">#REF!</definedName>
    <definedName name="Nbpost3">#REF!</definedName>
    <definedName name="Nbpost4">#REF!</definedName>
    <definedName name="Nbpost5">#REF!</definedName>
    <definedName name="Nbpost6">#REF!</definedName>
    <definedName name="Nbpost7">#REF!</definedName>
    <definedName name="Nbpost8">#REF!</definedName>
    <definedName name="Nbpost9">#REF!</definedName>
    <definedName name="Nom">#REF!</definedName>
    <definedName name="Nomactionnaire1">#REF!</definedName>
    <definedName name="Nomactionnaire2">#REF!</definedName>
    <definedName name="Nomactionnaire3">#REF!</definedName>
    <definedName name="Nomactionnaire4">#REF!</definedName>
    <definedName name="Nomactionnaire5">#REF!</definedName>
    <definedName name="Nomdirigeant">#REF!</definedName>
    <definedName name="Nominstal1">#REF!</definedName>
    <definedName name="Nominstal2">#REF!</definedName>
    <definedName name="Nominstal3">#REF!</definedName>
    <definedName name="Nominstal4">#REF!</definedName>
    <definedName name="Nominstal5">#REF!</definedName>
    <definedName name="Nominstal6">#REF!</definedName>
    <definedName name="Nominstal7">#REF!</definedName>
    <definedName name="Nompromo1">#REF!</definedName>
    <definedName name="Nompromo2">#REF!</definedName>
    <definedName name="Nompromo3">#REF!</definedName>
    <definedName name="Nompromo4">#REF!</definedName>
    <definedName name="Opcommun0">#REF!</definedName>
    <definedName name="Opcommun01">#REF!</definedName>
    <definedName name="Opcommun02">#REF!</definedName>
    <definedName name="Opcommun1">#REF!</definedName>
    <definedName name="Opcommun2">#REF!</definedName>
    <definedName name="Opcommun3">#REF!</definedName>
    <definedName name="Opcommun4">#REF!</definedName>
    <definedName name="Opcommun5">#REF!</definedName>
    <definedName name="Partdvpexp">#REF!</definedName>
    <definedName name="Participation0">#REF!</definedName>
    <definedName name="Participation01">#REF!</definedName>
    <definedName name="Participation02">#REF!</definedName>
    <definedName name="Participation1">#REF!</definedName>
    <definedName name="Participation2">#REF!</definedName>
    <definedName name="Participation3">#REF!</definedName>
    <definedName name="Participation4">#REF!</definedName>
    <definedName name="Participation5">#REF!</definedName>
    <definedName name="Partrecherchefond">#REF!</definedName>
    <definedName name="Partrechercheind">#REF!</definedName>
    <definedName name="Patannée1">#REF!</definedName>
    <definedName name="Patannée2">#REF!</definedName>
    <definedName name="Patannée3">#REF!</definedName>
    <definedName name="Patannée4">#REF!</definedName>
    <definedName name="Patannée5">#REF!</definedName>
    <definedName name="Paysperscontact" localSheetId="0">[1]Présentation!#REF!</definedName>
    <definedName name="Paysperscontact">[1]Présentation!#REF!</definedName>
    <definedName name="Paysprog" localSheetId="0">#REF!</definedName>
    <definedName name="Paysprog">#REF!</definedName>
    <definedName name="Pourcentageebit0">#REF!</definedName>
    <definedName name="Pourcentageebit01">#REF!</definedName>
    <definedName name="Pourcentageebit02">#REF!</definedName>
    <definedName name="Pourcentageebit1">#REF!</definedName>
    <definedName name="Pourcentageebit2">#REF!</definedName>
    <definedName name="Pourcentageebit3">#REF!</definedName>
    <definedName name="Pourcentageebit4">#REF!</definedName>
    <definedName name="Pourcentageebit5">#REF!</definedName>
    <definedName name="Pourcentageebitda0">#REF!</definedName>
    <definedName name="Pourcentageebitda01">#REF!</definedName>
    <definedName name="Pourcentageebitda02">#REF!</definedName>
    <definedName name="Pourcentageebitda1">#REF!</definedName>
    <definedName name="Pourcentageebitda2">#REF!</definedName>
    <definedName name="Pourcentageebitda3">#REF!</definedName>
    <definedName name="Pourcentageebitda4">#REF!</definedName>
    <definedName name="Pourcentageebitda5">#REF!</definedName>
    <definedName name="Pourcentagefrais0">#REF!</definedName>
    <definedName name="Pourcentagefrais01">#REF!</definedName>
    <definedName name="Pourcentagefrais02">#REF!</definedName>
    <definedName name="Pourcentagefrais1">#REF!</definedName>
    <definedName name="Pourcentagefrais2">#REF!</definedName>
    <definedName name="Pourcentagefrais3">#REF!</definedName>
    <definedName name="Pourcentagefrais4">#REF!</definedName>
    <definedName name="Pourcentagefrais5">#REF!</definedName>
    <definedName name="Pourcentagemarge0">#REF!</definedName>
    <definedName name="Pourcentagemarge01">#REF!</definedName>
    <definedName name="Pourcentagemarge02">#REF!</definedName>
    <definedName name="Pourcentagemarge1">#REF!</definedName>
    <definedName name="Pourcentagemarge2">#REF!</definedName>
    <definedName name="Pourcentagemarge3">#REF!</definedName>
    <definedName name="Pourcentagemarge4">#REF!</definedName>
    <definedName name="Pourcentagemarge5">#REF!</definedName>
    <definedName name="Pourcentagerésultnet0">#REF!</definedName>
    <definedName name="Pourcentagerésultnet01">#REF!</definedName>
    <definedName name="Pourcentagerésultnet02">#REF!</definedName>
    <definedName name="Pourcentagerésultnet1">#REF!</definedName>
    <definedName name="Pourcentagerésultnet2">#REF!</definedName>
    <definedName name="Pourcentagerésultnet3">#REF!</definedName>
    <definedName name="Pourcentagerésultnet4">#REF!</definedName>
    <definedName name="Pourcentagerésultnet5">#REF!</definedName>
    <definedName name="Pourcentagevaleuraj0">#REF!</definedName>
    <definedName name="Pourcentagevaleuraj01">#REF!</definedName>
    <definedName name="Pourcentagevaleuraj02">#REF!</definedName>
    <definedName name="Pourcentagevaleuraj1">#REF!</definedName>
    <definedName name="Pourcentagevaleuraj2">#REF!</definedName>
    <definedName name="Pourcentagevaleuraj3">#REF!</definedName>
    <definedName name="Pourcentagevaleuraj4">#REF!</definedName>
    <definedName name="Pourcentagevaleuraj5">#REF!</definedName>
    <definedName name="Pourcomptesociété">"Case d'option 35"</definedName>
    <definedName name="Prénomdirigeant" localSheetId="0">#REF!</definedName>
    <definedName name="Prénomdirigeant">#REF!</definedName>
    <definedName name="Prêtsctéconversionannée1">#REF!</definedName>
    <definedName name="Prêtsctéconversionannée2">#REF!</definedName>
    <definedName name="Prêtsctéconversionannée3">#REF!</definedName>
    <definedName name="Prêtsctéconversionannée4">#REF!</definedName>
    <definedName name="Prêtsctéconversionannée5">#REF!</definedName>
    <definedName name="Prodimmobilisée0">#REF!</definedName>
    <definedName name="Prodimmobilisée01">#REF!</definedName>
    <definedName name="Prodimmobilisée02">#REF!</definedName>
    <definedName name="Prodimmobilisée1">#REF!</definedName>
    <definedName name="Prodimmobilisée2">#REF!</definedName>
    <definedName name="Prodimmobilisée3">#REF!</definedName>
    <definedName name="Prodimmobilisée4">#REF!</definedName>
    <definedName name="Prodimmobilisée5">#REF!</definedName>
    <definedName name="Prodstockée0">#REF!</definedName>
    <definedName name="Prodstockée01">#REF!</definedName>
    <definedName name="Prodstockée02">#REF!</definedName>
    <definedName name="Prodstockée1">#REF!</definedName>
    <definedName name="Prodstockée2">#REF!</definedName>
    <definedName name="Prodstockée3">#REF!</definedName>
    <definedName name="Prodstockée4">#REF!</definedName>
    <definedName name="Prodstockée5">#REF!</definedName>
    <definedName name="Produitfinancier0">#REF!</definedName>
    <definedName name="Produitfinancier01">#REF!</definedName>
    <definedName name="Produitfinancier02">#REF!</definedName>
    <definedName name="Produitfinancier1">#REF!</definedName>
    <definedName name="Produitfinancier2">#REF!</definedName>
    <definedName name="Produitfinancier3">#REF!</definedName>
    <definedName name="Produitfinancier4">#REF!</definedName>
    <definedName name="Produitfinancier5">#REF!</definedName>
    <definedName name="Produitsexceptionnels0">#REF!</definedName>
    <definedName name="Produitsexceptionnels01">#REF!</definedName>
    <definedName name="Produitsexceptionnels02">#REF!</definedName>
    <definedName name="Produitsexceptionnels1">#REF!</definedName>
    <definedName name="Produitsexceptionnels2">#REF!</definedName>
    <definedName name="Produitsexceptionnels3">#REF!</definedName>
    <definedName name="Produitsexceptionnels4">#REF!</definedName>
    <definedName name="Produitsexceptionnels5">#REF!</definedName>
    <definedName name="Prodventes0">#REF!</definedName>
    <definedName name="Prodventes01">#REF!</definedName>
    <definedName name="Prodventes02">#REF!</definedName>
    <definedName name="Prodventes1">#REF!</definedName>
    <definedName name="Prodventes2">#REF!</definedName>
    <definedName name="Prodventes3">#REF!</definedName>
    <definedName name="Prodventes4">#REF!</definedName>
    <definedName name="Prodventes5">#REF!</definedName>
    <definedName name="Progrdi">"Zone de groupe 63"</definedName>
    <definedName name="Pteentre">"Case d'option 10"</definedName>
    <definedName name="Qpsubv0" localSheetId="0">#REF!</definedName>
    <definedName name="Qpsubv0">#REF!</definedName>
    <definedName name="Qpsubv01">#REF!</definedName>
    <definedName name="Qpsubv02">#REF!</definedName>
    <definedName name="Qpsubv1">#REF!</definedName>
    <definedName name="Qpsubv2">#REF!</definedName>
    <definedName name="Qpsubv3">#REF!</definedName>
    <definedName name="Qpsubv4">#REF!</definedName>
    <definedName name="Qpsubv5">#REF!</definedName>
    <definedName name="Rdinon">"Case d'option 53"</definedName>
    <definedName name="Rdioui">"Case d'option 20"</definedName>
    <definedName name="Redevancecrédit0" localSheetId="0">#REF!</definedName>
    <definedName name="Redevancecrédit0">#REF!</definedName>
    <definedName name="Redevancecrédit01">#REF!</definedName>
    <definedName name="Redevancecrédit1">#REF!</definedName>
    <definedName name="Redevancecrédit2">#REF!</definedName>
    <definedName name="Redevancecrédit3">#REF!</definedName>
    <definedName name="Redevancecrédit4">#REF!</definedName>
    <definedName name="Redevancecrédit5">#REF!</definedName>
    <definedName name="Redevancescrédit02">#REF!</definedName>
    <definedName name="Rembourempannée1">#REF!</definedName>
    <definedName name="Rembourempannée2">#REF!</definedName>
    <definedName name="Rembourempannée3">#REF!</definedName>
    <definedName name="Rembourempannée4">#REF!</definedName>
    <definedName name="Rembourempannée5">#REF!</definedName>
    <definedName name="Reprise">"Case d'option 8"</definedName>
    <definedName name="Resultannée1" localSheetId="0">#REF!</definedName>
    <definedName name="Resultannée1">#REF!</definedName>
    <definedName name="Resultannée2">#REF!</definedName>
    <definedName name="Resultannée3">#REF!</definedName>
    <definedName name="Resultannée4">#REF!</definedName>
    <definedName name="Resultannée5">#REF!</definedName>
    <definedName name="Résultcourant0">#REF!</definedName>
    <definedName name="Résultcourant01">#REF!</definedName>
    <definedName name="Résultcourant02">#REF!</definedName>
    <definedName name="Résultcourant1">#REF!</definedName>
    <definedName name="Résultcourant2">#REF!</definedName>
    <definedName name="Résultcourant3">#REF!</definedName>
    <definedName name="Résultcourant4">#REF!</definedName>
    <definedName name="Résultcourant5">#REF!</definedName>
    <definedName name="Résultnet0">#REF!</definedName>
    <definedName name="Résultnet01">#REF!</definedName>
    <definedName name="Résultnet02">#REF!</definedName>
    <definedName name="Résultnet1">#REF!</definedName>
    <definedName name="Résultnet2">#REF!</definedName>
    <definedName name="Résultnet3">#REF!</definedName>
    <definedName name="Résultnet4">#REF!</definedName>
    <definedName name="Résultnet5">#REF!</definedName>
    <definedName name="Rueperscontact" localSheetId="0">[1]Présentation!#REF!</definedName>
    <definedName name="Rueperscontact">[1]Présentation!#REF!</definedName>
    <definedName name="Rueprog" localSheetId="0">#REF!</definedName>
    <definedName name="Rueprog">#REF!</definedName>
    <definedName name="Siegesocialentre">#REF!</definedName>
    <definedName name="Siren">#REF!</definedName>
    <definedName name="Siret">#REF!</definedName>
    <definedName name="Subvexploitation0">#REF!</definedName>
    <definedName name="Subvexploitation01">#REF!</definedName>
    <definedName name="Subvexploitation02">#REF!</definedName>
    <definedName name="Subvexploitation1">#REF!</definedName>
    <definedName name="Subvexploitation2">#REF!</definedName>
    <definedName name="Subvexploitation3">#REF!</definedName>
    <definedName name="Subvexploitation4">#REF!</definedName>
    <definedName name="Subvexploitation5">#REF!</definedName>
    <definedName name="TelecopieContact" localSheetId="0">[1]Présentation!#REF!</definedName>
    <definedName name="TelecopieContact">[1]Présentation!#REF!</definedName>
    <definedName name="Totalbesoinannée1" localSheetId="0">#REF!</definedName>
    <definedName name="Totalbesoinannée1">#REF!</definedName>
    <definedName name="Totalbesoinannée2">#REF!</definedName>
    <definedName name="Totalbesoinannée3">#REF!</definedName>
    <definedName name="Totalbesoinannée4">#REF!</definedName>
    <definedName name="Totalbesoinannée5">#REF!</definedName>
    <definedName name="Totalcaannée1">#REF!</definedName>
    <definedName name="Totalcdicrées">#REF!</definedName>
    <definedName name="Totalcoûtpost">#REF!</definedName>
    <definedName name="Totaldépannée1">#REF!</definedName>
    <definedName name="Totaldépannée2">#REF!</definedName>
    <definedName name="Totaldépannée3">#REF!</definedName>
    <definedName name="Totaldépannée4">#REF!</definedName>
    <definedName name="Totaldépannée5">#REF!</definedName>
    <definedName name="Totaldépbrevet">#REF!</definedName>
    <definedName name="Totaldépconsult">#REF!</definedName>
    <definedName name="Totaldépfraisadd">#REF!</definedName>
    <definedName name="Totaldépmat">#REF!</definedName>
    <definedName name="Totaldéppers">#REF!</definedName>
    <definedName name="TotalEmploisMaintenus">#REF!</definedName>
    <definedName name="Totalemplrepris">#REF!</definedName>
    <definedName name="Totalempltransf">#REF!</definedName>
    <definedName name="Totalfraisexploit">#REF!</definedName>
    <definedName name="Totalinvestprogannée1">#REF!</definedName>
    <definedName name="Totalinvestprogannée2">#REF!</definedName>
    <definedName name="Totalinvestprogannée3">#REF!</definedName>
    <definedName name="Totalinvestprogannée4">#REF!</definedName>
    <definedName name="Totalinvestprogannée5">#REF!</definedName>
    <definedName name="Totalnbpost">#REF!</definedName>
    <definedName name="Totalressourceannée1">#REF!</definedName>
    <definedName name="Totalressourceannée2">#REF!</definedName>
    <definedName name="Totalressourceannée3">#REF!</definedName>
    <definedName name="Totalressourceannée4">#REF!</definedName>
    <definedName name="Totalressourceannée5">#REF!</definedName>
    <definedName name="Totalresult">#REF!</definedName>
    <definedName name="Txvarca0">#REF!</definedName>
    <definedName name="Txvarca01">#REF!</definedName>
    <definedName name="Txvarca02">#REF!</definedName>
    <definedName name="Txvarca1">#REF!</definedName>
    <definedName name="Txvarca2">#REF!</definedName>
    <definedName name="Txvarca3">#REF!</definedName>
    <definedName name="Txvarca4">#REF!</definedName>
    <definedName name="Txvarca5">#REF!</definedName>
    <definedName name="Valeurajprod0">#REF!</definedName>
    <definedName name="Valeurajprod01">#REF!</definedName>
    <definedName name="Valeurajprod02">#REF!</definedName>
    <definedName name="Valeurajprod1">#REF!</definedName>
    <definedName name="Valeurajprod2">#REF!</definedName>
    <definedName name="Valeurajprod3">#REF!</definedName>
    <definedName name="Valeurajprod4">#REF!</definedName>
    <definedName name="Valeurajprod5">#REF!</definedName>
    <definedName name="Varebit0">#REF!</definedName>
    <definedName name="Varebit01">#REF!</definedName>
    <definedName name="Varebit02">#REF!</definedName>
    <definedName name="Varebit1">#REF!</definedName>
    <definedName name="Varebit3">#REF!</definedName>
    <definedName name="Varebit4">#REF!</definedName>
    <definedName name="Varebit5">#REF!</definedName>
    <definedName name="Vartrésorannée1">#REF!</definedName>
    <definedName name="Vartrésorannée2">#REF!</definedName>
    <definedName name="Vartrésorannée3">#REF!</definedName>
    <definedName name="Vartrésorannée4">#REF!</definedName>
    <definedName name="Vartrésorannée5">#REF!</definedName>
    <definedName name="Varworkcapannée1">#REF!</definedName>
    <definedName name="Varworkcapannée2">#REF!</definedName>
    <definedName name="Varworkcapannée3">#REF!</definedName>
    <definedName name="Varworkcapannée4">#REF!</definedName>
    <definedName name="Varworkcapannée5">#REF!</definedName>
    <definedName name="Villeperscontact" localSheetId="0">[1]Présentation!#REF!</definedName>
    <definedName name="Villeperscontact">[1]Présentation!#REF!</definedName>
    <definedName name="Z_6243C29C_A8C3_4636_AED6_34920A5E7EBD_.wvu.PrintArea" localSheetId="0" hidden="1">'Annexe financière'!$B$1:$P$44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G60" i="1"/>
  <c r="J60" i="1" s="1"/>
  <c r="F60" i="1"/>
  <c r="H59" i="1"/>
  <c r="G59" i="1"/>
  <c r="J59" i="1" s="1"/>
  <c r="F59" i="1"/>
  <c r="H58" i="1"/>
  <c r="G58" i="1"/>
  <c r="J58" i="1" s="1"/>
  <c r="F58" i="1"/>
  <c r="H57" i="1"/>
  <c r="G57" i="1"/>
  <c r="J57" i="1" s="1"/>
  <c r="F57" i="1"/>
  <c r="H56" i="1"/>
  <c r="G56" i="1"/>
  <c r="J56" i="1" s="1"/>
  <c r="F56" i="1"/>
  <c r="H55" i="1"/>
  <c r="G55" i="1"/>
  <c r="J55" i="1" s="1"/>
  <c r="F55" i="1"/>
  <c r="H54" i="1"/>
  <c r="G54" i="1"/>
  <c r="I54" i="1" s="1"/>
  <c r="F54" i="1"/>
  <c r="H53" i="1"/>
  <c r="G53" i="1"/>
  <c r="I53" i="1" s="1"/>
  <c r="F53" i="1"/>
  <c r="V49" i="1"/>
  <c r="T49" i="1"/>
  <c r="R49" i="1"/>
  <c r="P49" i="1"/>
  <c r="N49" i="1"/>
  <c r="L49" i="1"/>
  <c r="J49" i="1"/>
  <c r="H49" i="1"/>
  <c r="V48" i="1"/>
  <c r="T48" i="1"/>
  <c r="R48" i="1"/>
  <c r="P48" i="1"/>
  <c r="N48" i="1"/>
  <c r="L48" i="1"/>
  <c r="J48" i="1"/>
  <c r="H48" i="1"/>
  <c r="V47" i="1"/>
  <c r="T47" i="1"/>
  <c r="R47" i="1"/>
  <c r="P47" i="1"/>
  <c r="N47" i="1"/>
  <c r="L47" i="1"/>
  <c r="J47" i="1"/>
  <c r="H47" i="1"/>
  <c r="V46" i="1"/>
  <c r="T46" i="1"/>
  <c r="R46" i="1"/>
  <c r="P46" i="1"/>
  <c r="N46" i="1"/>
  <c r="L46" i="1"/>
  <c r="J46" i="1"/>
  <c r="H46" i="1"/>
  <c r="AN37" i="1"/>
  <c r="AH37" i="1"/>
  <c r="AF37" i="1"/>
  <c r="AD37" i="1"/>
  <c r="AB37" i="1"/>
  <c r="W37" i="1"/>
  <c r="AH36" i="1"/>
  <c r="AF36" i="1"/>
  <c r="AD36" i="1"/>
  <c r="AB36" i="1"/>
  <c r="W36" i="1"/>
  <c r="AN36" i="1" s="1"/>
  <c r="AH35" i="1"/>
  <c r="AF35" i="1"/>
  <c r="AD35" i="1"/>
  <c r="AB35" i="1"/>
  <c r="W35" i="1"/>
  <c r="AN35" i="1" s="1"/>
  <c r="AK33" i="1"/>
  <c r="AH33" i="1"/>
  <c r="AF33" i="1"/>
  <c r="AD33" i="1"/>
  <c r="AB33" i="1"/>
  <c r="Y33" i="1"/>
  <c r="W33" i="1"/>
  <c r="AN33" i="1" s="1"/>
  <c r="AN32" i="1"/>
  <c r="AK32" i="1"/>
  <c r="AH32" i="1"/>
  <c r="AF32" i="1"/>
  <c r="AD32" i="1"/>
  <c r="AB32" i="1"/>
  <c r="Y32" i="1"/>
  <c r="W32" i="1"/>
  <c r="AK31" i="1"/>
  <c r="AH31" i="1"/>
  <c r="AF31" i="1"/>
  <c r="AD31" i="1"/>
  <c r="AB31" i="1"/>
  <c r="Y31" i="1"/>
  <c r="W31" i="1"/>
  <c r="AN31" i="1" s="1"/>
  <c r="AK30" i="1"/>
  <c r="AH30" i="1"/>
  <c r="AF30" i="1"/>
  <c r="AD30" i="1"/>
  <c r="AB30" i="1"/>
  <c r="Y30" i="1"/>
  <c r="W30" i="1"/>
  <c r="AN30" i="1" s="1"/>
  <c r="AK29" i="1"/>
  <c r="AH29" i="1"/>
  <c r="AF29" i="1"/>
  <c r="AD29" i="1"/>
  <c r="AB29" i="1"/>
  <c r="Y29" i="1"/>
  <c r="W29" i="1"/>
  <c r="AN29" i="1" s="1"/>
  <c r="AN27" i="1"/>
  <c r="AH27" i="1"/>
  <c r="AF27" i="1"/>
  <c r="AD27" i="1"/>
  <c r="AB27" i="1"/>
  <c r="W27" i="1"/>
  <c r="AH26" i="1"/>
  <c r="AF26" i="1"/>
  <c r="AD26" i="1"/>
  <c r="AB26" i="1"/>
  <c r="AM24" i="1"/>
  <c r="AL24" i="1"/>
  <c r="AK24" i="1"/>
  <c r="AH24" i="1"/>
  <c r="AF24" i="1"/>
  <c r="AE24" i="1" s="1"/>
  <c r="AD24" i="1"/>
  <c r="AC24" i="1" s="1"/>
  <c r="AB24" i="1"/>
  <c r="AA24" i="1" s="1"/>
  <c r="Z24" i="1"/>
  <c r="Y24" i="1"/>
  <c r="V24" i="1"/>
  <c r="T24" i="1"/>
  <c r="R24" i="1"/>
  <c r="P24" i="1"/>
  <c r="N24" i="1"/>
  <c r="L24" i="1"/>
  <c r="J24" i="1"/>
  <c r="H24" i="1"/>
  <c r="W24" i="1" s="1"/>
  <c r="AN24" i="1" s="1"/>
  <c r="AM23" i="1"/>
  <c r="AL23" i="1"/>
  <c r="AK23" i="1"/>
  <c r="AH23" i="1"/>
  <c r="AF23" i="1"/>
  <c r="AE23" i="1" s="1"/>
  <c r="AD23" i="1"/>
  <c r="AC23" i="1" s="1"/>
  <c r="AB23" i="1"/>
  <c r="AA23" i="1" s="1"/>
  <c r="Z23" i="1"/>
  <c r="Y23" i="1"/>
  <c r="V23" i="1"/>
  <c r="T23" i="1"/>
  <c r="R23" i="1"/>
  <c r="P23" i="1"/>
  <c r="N23" i="1"/>
  <c r="L23" i="1"/>
  <c r="J23" i="1"/>
  <c r="H23" i="1"/>
  <c r="W23" i="1" s="1"/>
  <c r="AN23" i="1" s="1"/>
  <c r="AM22" i="1"/>
  <c r="AL22" i="1"/>
  <c r="AK22" i="1"/>
  <c r="AH22" i="1"/>
  <c r="AF22" i="1"/>
  <c r="AE22" i="1" s="1"/>
  <c r="AD22" i="1"/>
  <c r="AC22" i="1" s="1"/>
  <c r="AB22" i="1"/>
  <c r="AA22" i="1" s="1"/>
  <c r="Z22" i="1"/>
  <c r="Y22" i="1"/>
  <c r="V22" i="1"/>
  <c r="T22" i="1"/>
  <c r="R22" i="1"/>
  <c r="P22" i="1"/>
  <c r="N22" i="1"/>
  <c r="L22" i="1"/>
  <c r="J22" i="1"/>
  <c r="H22" i="1"/>
  <c r="W22" i="1" s="1"/>
  <c r="AN22" i="1" s="1"/>
  <c r="AM21" i="1"/>
  <c r="AL21" i="1"/>
  <c r="AK21" i="1"/>
  <c r="AH21" i="1"/>
  <c r="AF21" i="1"/>
  <c r="AE21" i="1" s="1"/>
  <c r="AD21" i="1"/>
  <c r="AC21" i="1" s="1"/>
  <c r="AB21" i="1"/>
  <c r="AA21" i="1" s="1"/>
  <c r="Z21" i="1"/>
  <c r="Y21" i="1"/>
  <c r="V21" i="1"/>
  <c r="T21" i="1"/>
  <c r="R21" i="1"/>
  <c r="P21" i="1"/>
  <c r="N21" i="1"/>
  <c r="L21" i="1"/>
  <c r="J21" i="1"/>
  <c r="H21" i="1"/>
  <c r="W21" i="1" s="1"/>
  <c r="AN21" i="1" s="1"/>
  <c r="AM20" i="1"/>
  <c r="AL20" i="1"/>
  <c r="AK20" i="1"/>
  <c r="AH20" i="1"/>
  <c r="AF20" i="1"/>
  <c r="AE20" i="1" s="1"/>
  <c r="AD20" i="1"/>
  <c r="AC20" i="1" s="1"/>
  <c r="AB20" i="1"/>
  <c r="AA20" i="1" s="1"/>
  <c r="Z20" i="1"/>
  <c r="Y20" i="1"/>
  <c r="V20" i="1"/>
  <c r="T20" i="1"/>
  <c r="R20" i="1"/>
  <c r="P20" i="1"/>
  <c r="N20" i="1"/>
  <c r="L20" i="1"/>
  <c r="J20" i="1"/>
  <c r="H20" i="1"/>
  <c r="W20" i="1" s="1"/>
  <c r="AN20" i="1" s="1"/>
  <c r="AM19" i="1"/>
  <c r="AL19" i="1"/>
  <c r="AK19" i="1"/>
  <c r="AH19" i="1"/>
  <c r="AF19" i="1"/>
  <c r="AE19" i="1" s="1"/>
  <c r="AD19" i="1"/>
  <c r="AC19" i="1" s="1"/>
  <c r="AB19" i="1"/>
  <c r="AA19" i="1" s="1"/>
  <c r="Z19" i="1"/>
  <c r="Y19" i="1"/>
  <c r="V19" i="1"/>
  <c r="T19" i="1"/>
  <c r="R19" i="1"/>
  <c r="P19" i="1"/>
  <c r="N19" i="1"/>
  <c r="L19" i="1"/>
  <c r="J19" i="1"/>
  <c r="H19" i="1"/>
  <c r="W19" i="1" s="1"/>
  <c r="AN19" i="1" s="1"/>
  <c r="AM18" i="1"/>
  <c r="AL18" i="1"/>
  <c r="AK18" i="1"/>
  <c r="AH18" i="1"/>
  <c r="AF18" i="1"/>
  <c r="AE18" i="1" s="1"/>
  <c r="AD18" i="1"/>
  <c r="AC18" i="1" s="1"/>
  <c r="AB18" i="1"/>
  <c r="AA18" i="1" s="1"/>
  <c r="Z18" i="1"/>
  <c r="Y18" i="1"/>
  <c r="V18" i="1"/>
  <c r="T18" i="1"/>
  <c r="R18" i="1"/>
  <c r="P18" i="1"/>
  <c r="N18" i="1"/>
  <c r="L18" i="1"/>
  <c r="J18" i="1"/>
  <c r="H18" i="1"/>
  <c r="W18" i="1" s="1"/>
  <c r="AN18" i="1" s="1"/>
  <c r="AM17" i="1"/>
  <c r="AL17" i="1"/>
  <c r="AK17" i="1"/>
  <c r="AH17" i="1"/>
  <c r="AF17" i="1"/>
  <c r="AE17" i="1" s="1"/>
  <c r="AD17" i="1"/>
  <c r="AC17" i="1" s="1"/>
  <c r="AB17" i="1"/>
  <c r="AA17" i="1" s="1"/>
  <c r="Z17" i="1"/>
  <c r="Y17" i="1"/>
  <c r="V17" i="1"/>
  <c r="T17" i="1"/>
  <c r="R17" i="1"/>
  <c r="P17" i="1"/>
  <c r="N17" i="1"/>
  <c r="L17" i="1"/>
  <c r="J17" i="1"/>
  <c r="H17" i="1"/>
  <c r="W17" i="1" s="1"/>
  <c r="AN17" i="1" s="1"/>
  <c r="AM16" i="1"/>
  <c r="AL16" i="1"/>
  <c r="AK16" i="1"/>
  <c r="AH16" i="1"/>
  <c r="AF16" i="1"/>
  <c r="AE16" i="1" s="1"/>
  <c r="AD16" i="1"/>
  <c r="AC16" i="1" s="1"/>
  <c r="AB16" i="1"/>
  <c r="AA16" i="1" s="1"/>
  <c r="Z16" i="1"/>
  <c r="Y16" i="1"/>
  <c r="V16" i="1"/>
  <c r="T16" i="1"/>
  <c r="R16" i="1"/>
  <c r="P16" i="1"/>
  <c r="N16" i="1"/>
  <c r="L16" i="1"/>
  <c r="J16" i="1"/>
  <c r="H16" i="1"/>
  <c r="W16" i="1" s="1"/>
  <c r="AN16" i="1" s="1"/>
  <c r="AM14" i="1"/>
  <c r="AL14" i="1"/>
  <c r="AK14" i="1"/>
  <c r="AH14" i="1"/>
  <c r="AF14" i="1"/>
  <c r="AE14" i="1" s="1"/>
  <c r="AD14" i="1"/>
  <c r="AC14" i="1" s="1"/>
  <c r="AB14" i="1"/>
  <c r="AA14" i="1" s="1"/>
  <c r="Z14" i="1"/>
  <c r="Y14" i="1"/>
  <c r="V14" i="1"/>
  <c r="V25" i="1" s="1"/>
  <c r="T14" i="1"/>
  <c r="T25" i="1" s="1"/>
  <c r="R14" i="1"/>
  <c r="P14" i="1"/>
  <c r="N14" i="1"/>
  <c r="L14" i="1"/>
  <c r="L25" i="1" s="1"/>
  <c r="J14" i="1"/>
  <c r="J25" i="1" s="1"/>
  <c r="H14" i="1"/>
  <c r="H25" i="1" s="1"/>
  <c r="AK13" i="1"/>
  <c r="Y13" i="1"/>
  <c r="AH10" i="1"/>
  <c r="AF10" i="1"/>
  <c r="AD10" i="1"/>
  <c r="AB10" i="1"/>
  <c r="AL11" i="1" s="1"/>
  <c r="AH25" i="1" l="1"/>
  <c r="AH28" i="1" s="1"/>
  <c r="AH34" i="1" s="1"/>
  <c r="AH38" i="1" s="1"/>
  <c r="AF25" i="1"/>
  <c r="AF28" i="1" s="1"/>
  <c r="AF34" i="1" s="1"/>
  <c r="AF38" i="1" s="1"/>
  <c r="AI30" i="1"/>
  <c r="AI31" i="1"/>
  <c r="AD25" i="1"/>
  <c r="AD28" i="1" s="1"/>
  <c r="AD34" i="1" s="1"/>
  <c r="AD38" i="1" s="1"/>
  <c r="J54" i="1"/>
  <c r="AE40" i="1"/>
  <c r="AA40" i="1"/>
  <c r="AI29" i="1"/>
  <c r="AC40" i="1"/>
  <c r="AI27" i="1"/>
  <c r="AI32" i="1"/>
  <c r="AI33" i="1"/>
  <c r="AI36" i="1"/>
  <c r="AI37" i="1"/>
  <c r="J53" i="1"/>
  <c r="AG16" i="1"/>
  <c r="AG17" i="1"/>
  <c r="AG19" i="1"/>
  <c r="AG21" i="1"/>
  <c r="AG22" i="1"/>
  <c r="AG23" i="1"/>
  <c r="AI35" i="1"/>
  <c r="AG14" i="1"/>
  <c r="AG18" i="1"/>
  <c r="AG20" i="1"/>
  <c r="AG24" i="1"/>
  <c r="AI16" i="1"/>
  <c r="AI17" i="1"/>
  <c r="AI18" i="1"/>
  <c r="AI19" i="1"/>
  <c r="AI20" i="1"/>
  <c r="AI21" i="1"/>
  <c r="AI22" i="1"/>
  <c r="AI23" i="1"/>
  <c r="AI24" i="1"/>
  <c r="H26" i="1"/>
  <c r="T26" i="1"/>
  <c r="T28" i="1" s="1"/>
  <c r="T34" i="1" s="1"/>
  <c r="T38" i="1" s="1"/>
  <c r="V26" i="1"/>
  <c r="V28" i="1" s="1"/>
  <c r="V34" i="1" s="1"/>
  <c r="V38" i="1" s="1"/>
  <c r="J26" i="1"/>
  <c r="J28" i="1" s="1"/>
  <c r="J34" i="1" s="1"/>
  <c r="J38" i="1" s="1"/>
  <c r="L26" i="1"/>
  <c r="L28" i="1" s="1"/>
  <c r="L34" i="1" s="1"/>
  <c r="L38" i="1" s="1"/>
  <c r="I58" i="1"/>
  <c r="R25" i="1"/>
  <c r="I56" i="1"/>
  <c r="N25" i="1"/>
  <c r="P25" i="1"/>
  <c r="AI26" i="1"/>
  <c r="AI14" i="1"/>
  <c r="W14" i="1"/>
  <c r="I59" i="1"/>
  <c r="AB25" i="1"/>
  <c r="I57" i="1"/>
  <c r="I55" i="1"/>
  <c r="I60" i="1"/>
  <c r="AF39" i="1" l="1"/>
  <c r="AH39" i="1"/>
  <c r="AG40" i="1"/>
  <c r="AD39" i="1"/>
  <c r="L39" i="1"/>
  <c r="T39" i="1"/>
  <c r="J39" i="1"/>
  <c r="V39" i="1"/>
  <c r="N26" i="1"/>
  <c r="N28" i="1" s="1"/>
  <c r="N34" i="1" s="1"/>
  <c r="N38" i="1" s="1"/>
  <c r="R26" i="1"/>
  <c r="R28" i="1" s="1"/>
  <c r="R34" i="1" s="1"/>
  <c r="R38" i="1" s="1"/>
  <c r="AB28" i="1"/>
  <c r="AI25" i="1"/>
  <c r="AN14" i="1"/>
  <c r="W25" i="1"/>
  <c r="AN25" i="1" s="1"/>
  <c r="P26" i="1"/>
  <c r="H28" i="1"/>
  <c r="P28" i="1" l="1"/>
  <c r="P34" i="1" s="1"/>
  <c r="P38" i="1" s="1"/>
  <c r="AI28" i="1"/>
  <c r="AB34" i="1"/>
  <c r="R39" i="1"/>
  <c r="H34" i="1"/>
  <c r="N39" i="1"/>
  <c r="W26" i="1"/>
  <c r="AN26" i="1" s="1"/>
  <c r="W28" i="1" l="1"/>
  <c r="AN28" i="1" s="1"/>
  <c r="P39" i="1"/>
  <c r="H38" i="1"/>
  <c r="W34" i="1"/>
  <c r="AN34" i="1" s="1"/>
  <c r="AI34" i="1"/>
  <c r="AB38" i="1"/>
  <c r="AI38" i="1" s="1"/>
  <c r="AB39" i="1" l="1"/>
  <c r="W38" i="1"/>
  <c r="AN38" i="1" s="1"/>
  <c r="H39" i="1"/>
  <c r="W39" i="1" s="1"/>
  <c r="AN39" i="1" s="1"/>
  <c r="V41" i="1" l="1"/>
  <c r="AI39" i="1"/>
  <c r="AI45" i="1" s="1"/>
  <c r="AH45" i="1"/>
  <c r="W41" i="1"/>
</calcChain>
</file>

<file path=xl/sharedStrings.xml><?xml version="1.0" encoding="utf-8"?>
<sst xmlns="http://schemas.openxmlformats.org/spreadsheetml/2006/main" count="125" uniqueCount="60">
  <si>
    <r>
      <rPr>
        <b/>
        <sz val="16"/>
        <color rgb="FFFF0000"/>
        <rFont val="Arial Narrow"/>
        <family val="2"/>
      </rPr>
      <t>A2</t>
    </r>
    <r>
      <rPr>
        <b/>
        <sz val="16"/>
        <color rgb="FF5F5F5F"/>
        <rFont val="Arial Narrow"/>
        <family val="2"/>
      </rPr>
      <t xml:space="preserve"> : Annexe financière du programme de recherche, développement et innovation</t>
    </r>
  </si>
  <si>
    <t xml:space="preserve">Raison sociale </t>
  </si>
  <si>
    <t>Nom du projet</t>
  </si>
  <si>
    <t>MONTANTS EN EUROS HORS TAXES</t>
  </si>
  <si>
    <t>Nature des dépenses</t>
  </si>
  <si>
    <r>
      <t xml:space="preserve">Prix de l'heure </t>
    </r>
    <r>
      <rPr>
        <b/>
        <sz val="8"/>
        <color rgb="FFFF0000"/>
        <rFont val="Arial Narrow"/>
        <family val="2"/>
      </rPr>
      <t>(1)</t>
    </r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</si>
  <si>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</si>
  <si>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</si>
  <si>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</si>
  <si>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</si>
  <si>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</si>
  <si>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</si>
  <si>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</si>
  <si>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</si>
  <si>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Total</t>
  </si>
  <si>
    <r>
      <t>Prix de l'heure</t>
    </r>
    <r>
      <rPr>
        <sz val="8"/>
        <color indexed="23"/>
        <rFont val="Arial Narrow"/>
        <family val="2"/>
      </rPr>
      <t xml:space="preserve"> </t>
    </r>
    <r>
      <rPr>
        <sz val="8"/>
        <color indexed="10"/>
        <rFont val="Arial Narrow"/>
        <family val="2"/>
      </rPr>
      <t>(1)</t>
    </r>
  </si>
  <si>
    <t>Etape clé 1</t>
  </si>
  <si>
    <t>Etape clé 2</t>
  </si>
  <si>
    <t>Etape clé 3</t>
  </si>
  <si>
    <t>Etape clé 4</t>
  </si>
  <si>
    <t>Synthèse du devis pour contrat</t>
  </si>
  <si>
    <t xml:space="preserve">Période du   </t>
  </si>
  <si>
    <t xml:space="preserve">au   </t>
  </si>
  <si>
    <t>Nb H.</t>
  </si>
  <si>
    <t>Montant</t>
  </si>
  <si>
    <t xml:space="preserve">Nb H.  </t>
  </si>
  <si>
    <t xml:space="preserve">Nb H.   </t>
  </si>
  <si>
    <t xml:space="preserve">Nb H.    </t>
  </si>
  <si>
    <t xml:space="preserve">Nb H.     </t>
  </si>
  <si>
    <t xml:space="preserve">Nb H.      </t>
  </si>
  <si>
    <t xml:space="preserve">Nb H.       </t>
  </si>
  <si>
    <t xml:space="preserve">Nb H.        </t>
  </si>
  <si>
    <t>Prix de l'heure</t>
  </si>
  <si>
    <r>
      <t xml:space="preserve">Frais de personnel </t>
    </r>
    <r>
      <rPr>
        <sz val="8"/>
        <color indexed="10"/>
        <rFont val="Arial"/>
        <family val="2"/>
      </rPr>
      <t>(2)</t>
    </r>
    <r>
      <rPr>
        <b/>
        <sz val="9"/>
        <color indexed="23"/>
        <rFont val="Arial"/>
        <family val="2"/>
      </rPr>
      <t xml:space="preserve"> :</t>
    </r>
  </si>
  <si>
    <t xml:space="preserve"> S/T FRAIS DE PERSONNEL</t>
  </si>
  <si>
    <t>Frais généraux forfaitaires 
(20% des frais de personnel)</t>
  </si>
  <si>
    <t>Achats consommés ou incorporés</t>
  </si>
  <si>
    <t xml:space="preserve"> S/T FRAIS GEN. + ACHATS</t>
  </si>
  <si>
    <t xml:space="preserve"> S/T PREST. ET S/TRAITANCE</t>
  </si>
  <si>
    <t>Investissements non récupérables 
(affectés au programme)</t>
  </si>
  <si>
    <t xml:space="preserve">Amortissements des investis. récupérables
(sur durée du programme) </t>
  </si>
  <si>
    <t xml:space="preserve">Autres frais spécifiques
(sur justificatifs) </t>
  </si>
  <si>
    <t>S/T INVEST.+ AMORT.+ AUTRES</t>
  </si>
  <si>
    <t xml:space="preserve"> TOTAL GENERAL</t>
  </si>
  <si>
    <t>ETP</t>
  </si>
  <si>
    <t>(1) : Taux horaire direct = (Salaires bruts annuels (d'après DAS) + charges sociales) / 1 720 heures</t>
  </si>
  <si>
    <t>(2) : une ligne par catégorie de personnel - indiquer la fonction et le cas échéant s'il s'agit d'un recrutement</t>
  </si>
  <si>
    <t>(2) : une ligne par catégorie de personnel - indiquer la foncition et le cas échéant s'il s'agit d'un recrutement</t>
  </si>
  <si>
    <t>! Isoler les principaux postes et regrouper le reste en le commentant le cas échéant</t>
  </si>
  <si>
    <t>! Isoler les postes principaux et regrouper le reste</t>
  </si>
  <si>
    <t>Ces informations sont constituées en un fichier informatisé destiné à l'usage interne de Bpifrance. Il fait l'objet d'une déclaration auprès de la Cnil, conformément à la législation en vigueur.</t>
  </si>
  <si>
    <t>EC 1</t>
  </si>
  <si>
    <t>EC2</t>
  </si>
  <si>
    <t>EC3</t>
  </si>
  <si>
    <t>EC4</t>
  </si>
  <si>
    <t>Lot</t>
  </si>
  <si>
    <t>Date de début</t>
  </si>
  <si>
    <t>Date de fin</t>
  </si>
  <si>
    <t>Mois de début</t>
  </si>
  <si>
    <t>Durée (mois)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</si>
</sst>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d/m/yy"/>
    <numFmt numFmtId="166" formatCode="_-* #,##0.00\ _F_-;\-* #,##0.00\ _F_-;_-* &quot;-&quot;??\ _F_-;_-@_-"/>
    <numFmt numFmtId="167" formatCode="_-* #,##0\ _F_-;\-* #,##0\ _F_-;_-* &quot;-&quot;??\ _F_-;_-@_-"/>
    <numFmt numFmtId="168" formatCode="0.0"/>
    <numFmt numFmtId="169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18"/>
      <name val="Times New Roman"/>
      <family val="1"/>
    </font>
    <font>
      <b/>
      <sz val="16"/>
      <color rgb="FF5F5F5F"/>
      <name val="Arial Narrow"/>
      <family val="2"/>
    </font>
    <font>
      <b/>
      <sz val="16"/>
      <color rgb="FFFF0000"/>
      <name val="Arial Narrow"/>
      <family val="2"/>
    </font>
    <font>
      <sz val="8"/>
      <color indexed="23"/>
      <name val="Times New Roman"/>
      <family val="1"/>
    </font>
    <font>
      <b/>
      <sz val="9"/>
      <color rgb="FF5F5F5F"/>
      <name val="Arial"/>
      <family val="2"/>
    </font>
    <font>
      <sz val="8"/>
      <color indexed="23"/>
      <name val="Arial"/>
      <family val="2"/>
    </font>
    <font>
      <sz val="8"/>
      <color indexed="18"/>
      <name val="Book Antiqua"/>
      <family val="1"/>
    </font>
    <font>
      <b/>
      <sz val="9"/>
      <color indexed="9"/>
      <name val="Arial"/>
      <family val="2"/>
    </font>
    <font>
      <sz val="8"/>
      <color theme="1" tint="0.499984740745262"/>
      <name val="Book Antiqua"/>
      <family val="1"/>
    </font>
    <font>
      <sz val="8"/>
      <color indexed="63"/>
      <name val="Arial"/>
      <family val="2"/>
    </font>
    <font>
      <sz val="10"/>
      <name val="Arial"/>
      <family val="2"/>
    </font>
    <font>
      <b/>
      <sz val="9"/>
      <color rgb="FF786E64"/>
      <name val="Arial"/>
      <family val="2"/>
    </font>
    <font>
      <sz val="10"/>
      <color rgb="FF786E64"/>
      <name val="Arial"/>
      <family val="2"/>
    </font>
    <font>
      <b/>
      <sz val="8"/>
      <color rgb="FF5F5F5F"/>
      <name val="Arial Narrow"/>
      <family val="2"/>
    </font>
    <font>
      <b/>
      <sz val="8"/>
      <color rgb="FFFF0000"/>
      <name val="Arial Narrow"/>
      <family val="2"/>
    </font>
    <font>
      <b/>
      <sz val="8"/>
      <color rgb="FF5F5F5F"/>
      <name val="Arial"/>
      <family val="2"/>
    </font>
    <font>
      <sz val="8"/>
      <color rgb="FF5F5F5F"/>
      <name val="Book Antiqua"/>
      <family val="1"/>
    </font>
    <font>
      <sz val="8"/>
      <color indexed="23"/>
      <name val="Arial Narrow"/>
      <family val="2"/>
    </font>
    <font>
      <sz val="8"/>
      <color indexed="10"/>
      <name val="Arial Narrow"/>
      <family val="2"/>
    </font>
    <font>
      <sz val="8"/>
      <color rgb="FF5F5F5F"/>
      <name val="Arial Narrow"/>
      <family val="2"/>
    </font>
    <font>
      <b/>
      <sz val="8"/>
      <color rgb="FF5F5F5F"/>
      <name val="Book Antiqua"/>
      <family val="1"/>
    </font>
    <font>
      <sz val="8"/>
      <color indexed="10"/>
      <name val="Arial"/>
      <family val="2"/>
    </font>
    <font>
      <b/>
      <sz val="9"/>
      <color indexed="23"/>
      <name val="Arial"/>
      <family val="2"/>
    </font>
    <font>
      <sz val="9"/>
      <color rgb="FF5F5F5F"/>
      <name val="Arial"/>
      <family val="2"/>
    </font>
    <font>
      <b/>
      <sz val="9"/>
      <color indexed="63"/>
      <name val="Arial"/>
      <family val="2"/>
    </font>
    <font>
      <b/>
      <sz val="9"/>
      <color rgb="FFFBC603"/>
      <name val="Arial Narrow"/>
      <family val="2"/>
    </font>
    <font>
      <sz val="9"/>
      <color indexed="63"/>
      <name val="Arial"/>
      <family val="2"/>
    </font>
    <font>
      <sz val="9"/>
      <color rgb="FF5F5F5F"/>
      <name val="Cambria"/>
      <family val="1"/>
    </font>
    <font>
      <b/>
      <sz val="9"/>
      <color rgb="FFFBC603"/>
      <name val="Cambria"/>
      <family val="1"/>
    </font>
    <font>
      <b/>
      <sz val="12"/>
      <color rgb="FFFBC603"/>
      <name val="Arial"/>
      <family val="2"/>
    </font>
    <font>
      <sz val="8"/>
      <color rgb="FFFF0000"/>
      <name val="Arial"/>
      <family val="2"/>
    </font>
    <font>
      <sz val="8"/>
      <color rgb="FFFF9900"/>
      <name val="Arial"/>
      <family val="2"/>
    </font>
    <font>
      <sz val="8"/>
      <color theme="0" tint="-0.249977111117893"/>
      <name val="Arial"/>
      <family val="2"/>
    </font>
    <font>
      <sz val="8"/>
      <color rgb="FFFF9900"/>
      <name val="Times New Roman"/>
      <family val="1"/>
    </font>
    <font>
      <sz val="7"/>
      <color rgb="FF5F5F5F"/>
      <name val="Arial"/>
      <family val="2"/>
    </font>
    <font>
      <sz val="8"/>
      <name val="Arial"/>
      <family val="2"/>
    </font>
    <font>
      <sz val="14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FBC60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</fills>
  <borders count="56">
    <border>
      <left/>
      <right/>
      <top/>
      <bottom/>
      <diagonal/>
    </border>
    <border>
      <left style="medium">
        <color rgb="FFFBC60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1"/>
    <xf numFmtId="0" fontId="2" fillId="2" borderId="0" xfId="1" applyFont="1" applyFill="1"/>
    <xf numFmtId="0" fontId="5" fillId="2" borderId="0" xfId="1" applyFont="1" applyFill="1"/>
    <xf numFmtId="0" fontId="3" fillId="3" borderId="0" xfId="1" applyFont="1" applyFill="1" applyAlignment="1">
      <alignment horizontal="left" vertical="center" wrapText="1" indent="1"/>
    </xf>
    <xf numFmtId="0" fontId="1" fillId="0" borderId="0" xfId="1" applyAlignment="1">
      <alignment vertical="top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/>
    <xf numFmtId="0" fontId="8" fillId="2" borderId="0" xfId="1" applyFont="1" applyFill="1"/>
    <xf numFmtId="0" fontId="9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9" fontId="8" fillId="2" borderId="0" xfId="1" applyNumberFormat="1" applyFont="1" applyFill="1" applyAlignment="1">
      <alignment vertical="center"/>
    </xf>
    <xf numFmtId="9" fontId="10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8" fillId="2" borderId="0" xfId="1" applyFont="1" applyFill="1"/>
    <xf numFmtId="0" fontId="6" fillId="2" borderId="0" xfId="1" applyFont="1" applyFill="1" applyAlignment="1">
      <alignment vertical="center" wrapText="1"/>
    </xf>
    <xf numFmtId="0" fontId="17" fillId="2" borderId="0" xfId="1" applyFont="1" applyFill="1" applyAlignment="1">
      <alignment vertical="center" wrapText="1"/>
    </xf>
    <xf numFmtId="0" fontId="17" fillId="2" borderId="0" xfId="1" applyFont="1" applyFill="1" applyAlignment="1">
      <alignment horizontal="center" vertical="center"/>
    </xf>
    <xf numFmtId="165" fontId="17" fillId="2" borderId="0" xfId="1" applyNumberFormat="1" applyFont="1" applyFill="1" applyAlignment="1">
      <alignment vertical="center" wrapText="1"/>
    </xf>
    <xf numFmtId="0" fontId="21" fillId="2" borderId="16" xfId="1" applyFont="1" applyFill="1" applyBorder="1" applyAlignment="1">
      <alignment horizontal="right" vertical="center"/>
    </xf>
    <xf numFmtId="165" fontId="17" fillId="4" borderId="17" xfId="1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1" applyFont="1" applyFill="1"/>
    <xf numFmtId="165" fontId="17" fillId="2" borderId="19" xfId="1" applyNumberFormat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horizontal="right" vertical="center"/>
    </xf>
    <xf numFmtId="165" fontId="17" fillId="4" borderId="17" xfId="1" applyNumberFormat="1" applyFont="1" applyFill="1" applyBorder="1" applyAlignment="1" applyProtection="1">
      <alignment horizontal="center" vertical="center"/>
      <protection locked="0"/>
    </xf>
    <xf numFmtId="0" fontId="21" fillId="2" borderId="20" xfId="1" applyFont="1" applyFill="1" applyBorder="1" applyAlignment="1">
      <alignment horizontal="right" vertical="center"/>
    </xf>
    <xf numFmtId="0" fontId="17" fillId="2" borderId="25" xfId="1" applyFont="1" applyFill="1" applyBorder="1" applyAlignment="1">
      <alignment horizontal="center"/>
    </xf>
    <xf numFmtId="0" fontId="6" fillId="2" borderId="2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/>
    </xf>
    <xf numFmtId="0" fontId="9" fillId="7" borderId="29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6" fillId="2" borderId="30" xfId="1" applyFont="1" applyFill="1" applyBorder="1" applyAlignment="1">
      <alignment horizontal="left" vertical="center" wrapText="1"/>
    </xf>
    <xf numFmtId="166" fontId="25" fillId="0" borderId="31" xfId="3" applyNumberFormat="1" applyFont="1" applyFill="1" applyBorder="1" applyAlignment="1">
      <alignment horizontal="right" vertical="center"/>
    </xf>
    <xf numFmtId="167" fontId="25" fillId="0" borderId="31" xfId="3" applyNumberFormat="1" applyFont="1" applyFill="1" applyBorder="1" applyAlignment="1">
      <alignment horizontal="right" vertical="center"/>
    </xf>
    <xf numFmtId="167" fontId="25" fillId="0" borderId="31" xfId="3" applyNumberFormat="1" applyFont="1" applyFill="1" applyBorder="1" applyAlignment="1">
      <alignment vertical="center"/>
    </xf>
    <xf numFmtId="167" fontId="26" fillId="2" borderId="32" xfId="3" applyNumberFormat="1" applyFont="1" applyFill="1" applyBorder="1" applyAlignment="1">
      <alignment vertical="center"/>
    </xf>
    <xf numFmtId="166" fontId="25" fillId="2" borderId="31" xfId="3" applyNumberFormat="1" applyFont="1" applyFill="1" applyBorder="1" applyAlignment="1">
      <alignment horizontal="right" vertical="center"/>
    </xf>
    <xf numFmtId="167" fontId="25" fillId="2" borderId="31" xfId="3" applyNumberFormat="1" applyFont="1" applyFill="1" applyBorder="1" applyAlignment="1">
      <alignment horizontal="right" vertical="center"/>
    </xf>
    <xf numFmtId="167" fontId="25" fillId="2" borderId="31" xfId="3" applyNumberFormat="1" applyFont="1" applyFill="1" applyBorder="1" applyAlignment="1">
      <alignment vertical="center"/>
    </xf>
    <xf numFmtId="167" fontId="25" fillId="2" borderId="12" xfId="3" applyNumberFormat="1" applyFont="1" applyFill="1" applyBorder="1" applyAlignment="1">
      <alignment vertical="center"/>
    </xf>
    <xf numFmtId="0" fontId="6" fillId="2" borderId="33" xfId="1" applyFont="1" applyFill="1" applyBorder="1" applyAlignment="1">
      <alignment horizontal="left" vertical="center" wrapText="1"/>
    </xf>
    <xf numFmtId="166" fontId="25" fillId="2" borderId="16" xfId="3" applyNumberFormat="1" applyFont="1" applyFill="1" applyBorder="1" applyAlignment="1">
      <alignment horizontal="right" vertical="center"/>
    </xf>
    <xf numFmtId="167" fontId="25" fillId="2" borderId="16" xfId="3" applyNumberFormat="1" applyFont="1" applyFill="1" applyBorder="1" applyAlignment="1">
      <alignment horizontal="right" vertical="center"/>
    </xf>
    <xf numFmtId="167" fontId="25" fillId="2" borderId="18" xfId="3" applyNumberFormat="1" applyFont="1" applyFill="1" applyBorder="1" applyAlignment="1">
      <alignment vertical="center"/>
    </xf>
    <xf numFmtId="166" fontId="25" fillId="4" borderId="25" xfId="3" applyNumberFormat="1" applyFont="1" applyFill="1" applyBorder="1" applyAlignment="1" applyProtection="1">
      <alignment horizontal="right" vertical="center"/>
      <protection locked="0"/>
    </xf>
    <xf numFmtId="167" fontId="25" fillId="4" borderId="25" xfId="3" applyNumberFormat="1" applyFont="1" applyFill="1" applyBorder="1" applyAlignment="1" applyProtection="1">
      <alignment horizontal="right" vertical="center"/>
      <protection locked="0"/>
    </xf>
    <xf numFmtId="167" fontId="25" fillId="2" borderId="25" xfId="3" applyNumberFormat="1" applyFont="1" applyFill="1" applyBorder="1" applyAlignment="1">
      <alignment vertical="center"/>
    </xf>
    <xf numFmtId="0" fontId="25" fillId="2" borderId="34" xfId="1" applyFont="1" applyFill="1" applyBorder="1" applyAlignment="1">
      <alignment horizontal="left" vertical="center" wrapText="1"/>
    </xf>
    <xf numFmtId="166" fontId="25" fillId="2" borderId="25" xfId="3" applyNumberFormat="1" applyFont="1" applyFill="1" applyBorder="1" applyAlignment="1">
      <alignment horizontal="right" vertical="center"/>
    </xf>
    <xf numFmtId="167" fontId="25" fillId="2" borderId="25" xfId="3" applyNumberFormat="1" applyFont="1" applyFill="1" applyBorder="1" applyAlignment="1">
      <alignment horizontal="right" vertical="center"/>
    </xf>
    <xf numFmtId="167" fontId="25" fillId="2" borderId="35" xfId="3" applyNumberFormat="1" applyFont="1" applyFill="1" applyBorder="1" applyAlignment="1">
      <alignment vertical="center"/>
    </xf>
    <xf numFmtId="0" fontId="25" fillId="2" borderId="34" xfId="1" applyFont="1" applyFill="1" applyBorder="1" applyAlignment="1">
      <alignment vertical="center" wrapText="1"/>
    </xf>
    <xf numFmtId="166" fontId="25" fillId="2" borderId="17" xfId="3" applyNumberFormat="1" applyFont="1" applyFill="1" applyBorder="1" applyAlignment="1">
      <alignment horizontal="right" vertical="center"/>
    </xf>
    <xf numFmtId="167" fontId="25" fillId="2" borderId="17" xfId="3" applyNumberFormat="1" applyFont="1" applyFill="1" applyBorder="1" applyAlignment="1">
      <alignment horizontal="right" vertical="center"/>
    </xf>
    <xf numFmtId="167" fontId="25" fillId="2" borderId="36" xfId="3" applyNumberFormat="1" applyFont="1" applyFill="1" applyBorder="1" applyAlignment="1">
      <alignment vertical="center"/>
    </xf>
    <xf numFmtId="167" fontId="25" fillId="4" borderId="2" xfId="3" applyNumberFormat="1" applyFont="1" applyFill="1" applyBorder="1" applyAlignment="1" applyProtection="1">
      <alignment horizontal="right" vertical="center"/>
      <protection locked="0"/>
    </xf>
    <xf numFmtId="167" fontId="25" fillId="2" borderId="2" xfId="3" applyNumberFormat="1" applyFont="1" applyFill="1" applyBorder="1" applyAlignment="1">
      <alignment vertical="center"/>
    </xf>
    <xf numFmtId="166" fontId="25" fillId="2" borderId="2" xfId="3" applyNumberFormat="1" applyFont="1" applyFill="1" applyBorder="1" applyAlignment="1">
      <alignment horizontal="right" vertical="center"/>
    </xf>
    <xf numFmtId="167" fontId="25" fillId="2" borderId="2" xfId="3" applyNumberFormat="1" applyFont="1" applyFill="1" applyBorder="1" applyAlignment="1">
      <alignment horizontal="right" vertical="center"/>
    </xf>
    <xf numFmtId="167" fontId="25" fillId="2" borderId="37" xfId="3" applyNumberFormat="1" applyFont="1" applyFill="1" applyBorder="1" applyAlignment="1">
      <alignment vertical="center"/>
    </xf>
    <xf numFmtId="166" fontId="25" fillId="4" borderId="17" xfId="3" applyNumberFormat="1" applyFont="1" applyFill="1" applyBorder="1" applyAlignment="1" applyProtection="1">
      <alignment horizontal="right" vertical="center"/>
      <protection locked="0"/>
    </xf>
    <xf numFmtId="0" fontId="27" fillId="2" borderId="38" xfId="1" applyFont="1" applyFill="1" applyBorder="1" applyAlignment="1">
      <alignment vertical="center" wrapText="1"/>
    </xf>
    <xf numFmtId="167" fontId="26" fillId="8" borderId="41" xfId="3" applyNumberFormat="1" applyFont="1" applyFill="1" applyBorder="1" applyAlignment="1">
      <alignment horizontal="right" vertical="center" wrapText="1"/>
    </xf>
    <xf numFmtId="167" fontId="28" fillId="8" borderId="23" xfId="3" applyNumberFormat="1" applyFont="1" applyFill="1" applyBorder="1" applyAlignment="1">
      <alignment vertical="center"/>
    </xf>
    <xf numFmtId="167" fontId="26" fillId="2" borderId="24" xfId="3" applyNumberFormat="1" applyFont="1" applyFill="1" applyBorder="1" applyAlignment="1">
      <alignment vertical="center"/>
    </xf>
    <xf numFmtId="167" fontId="26" fillId="8" borderId="24" xfId="3" applyNumberFormat="1" applyFont="1" applyFill="1" applyBorder="1" applyAlignment="1">
      <alignment vertical="center"/>
    </xf>
    <xf numFmtId="167" fontId="26" fillId="2" borderId="42" xfId="3" applyNumberFormat="1" applyFont="1" applyFill="1" applyBorder="1" applyAlignment="1">
      <alignment vertical="center"/>
    </xf>
    <xf numFmtId="167" fontId="26" fillId="2" borderId="35" xfId="3" applyNumberFormat="1" applyFont="1" applyFill="1" applyBorder="1" applyAlignment="1">
      <alignment vertical="center"/>
    </xf>
    <xf numFmtId="167" fontId="8" fillId="2" borderId="0" xfId="1" applyNumberFormat="1" applyFont="1" applyFill="1"/>
    <xf numFmtId="0" fontId="25" fillId="2" borderId="30" xfId="1" applyFont="1" applyFill="1" applyBorder="1" applyAlignment="1">
      <alignment vertical="center" wrapText="1"/>
    </xf>
    <xf numFmtId="167" fontId="6" fillId="8" borderId="6" xfId="3" applyNumberFormat="1" applyFont="1" applyFill="1" applyBorder="1" applyAlignment="1">
      <alignment horizontal="center" vertical="center" wrapText="1"/>
    </xf>
    <xf numFmtId="167" fontId="25" fillId="8" borderId="6" xfId="3" applyNumberFormat="1" applyFont="1" applyFill="1" applyBorder="1" applyAlignment="1">
      <alignment horizontal="center" vertical="center"/>
    </xf>
    <xf numFmtId="167" fontId="25" fillId="2" borderId="8" xfId="3" applyNumberFormat="1" applyFont="1" applyFill="1" applyBorder="1" applyAlignment="1">
      <alignment vertical="center"/>
    </xf>
    <xf numFmtId="167" fontId="25" fillId="8" borderId="31" xfId="3" applyNumberFormat="1" applyFont="1" applyFill="1" applyBorder="1" applyAlignment="1">
      <alignment horizontal="center" vertical="center"/>
    </xf>
    <xf numFmtId="167" fontId="25" fillId="2" borderId="43" xfId="3" applyNumberFormat="1" applyFont="1" applyFill="1" applyBorder="1" applyAlignment="1">
      <alignment vertical="center"/>
    </xf>
    <xf numFmtId="167" fontId="25" fillId="8" borderId="3" xfId="3" applyNumberFormat="1" applyFont="1" applyFill="1" applyBorder="1" applyAlignment="1">
      <alignment horizontal="center" vertical="center" wrapText="1"/>
    </xf>
    <xf numFmtId="167" fontId="25" fillId="8" borderId="3" xfId="3" applyNumberFormat="1" applyFont="1" applyFill="1" applyBorder="1" applyAlignment="1">
      <alignment horizontal="center" vertical="center"/>
    </xf>
    <xf numFmtId="167" fontId="25" fillId="4" borderId="44" xfId="3" applyNumberFormat="1" applyFont="1" applyFill="1" applyBorder="1" applyAlignment="1" applyProtection="1">
      <alignment vertical="center"/>
      <protection locked="0"/>
    </xf>
    <xf numFmtId="167" fontId="25" fillId="8" borderId="45" xfId="3" applyNumberFormat="1" applyFont="1" applyFill="1" applyBorder="1" applyAlignment="1">
      <alignment horizontal="center" vertical="center"/>
    </xf>
    <xf numFmtId="167" fontId="25" fillId="8" borderId="25" xfId="3" applyNumberFormat="1" applyFont="1" applyFill="1" applyBorder="1" applyAlignment="1">
      <alignment horizontal="center" vertical="center"/>
    </xf>
    <xf numFmtId="167" fontId="25" fillId="8" borderId="2" xfId="3" applyNumberFormat="1" applyFont="1" applyFill="1" applyBorder="1" applyAlignment="1">
      <alignment horizontal="center" vertical="center"/>
    </xf>
    <xf numFmtId="167" fontId="24" fillId="8" borderId="39" xfId="3" applyNumberFormat="1" applyFont="1" applyFill="1" applyBorder="1" applyAlignment="1">
      <alignment horizontal="center" vertical="center" wrapText="1"/>
    </xf>
    <xf numFmtId="167" fontId="24" fillId="8" borderId="39" xfId="3" applyNumberFormat="1" applyFont="1" applyFill="1" applyBorder="1" applyAlignment="1">
      <alignment horizontal="center" vertical="center"/>
    </xf>
    <xf numFmtId="167" fontId="26" fillId="2" borderId="46" xfId="3" applyNumberFormat="1" applyFont="1" applyFill="1" applyBorder="1" applyAlignment="1">
      <alignment vertical="center"/>
    </xf>
    <xf numFmtId="167" fontId="24" fillId="8" borderId="46" xfId="3" applyNumberFormat="1" applyFont="1" applyFill="1" applyBorder="1" applyAlignment="1">
      <alignment horizontal="center" vertical="center"/>
    </xf>
    <xf numFmtId="167" fontId="24" fillId="8" borderId="21" xfId="3" applyNumberFormat="1" applyFont="1" applyFill="1" applyBorder="1" applyAlignment="1">
      <alignment horizontal="center" vertical="center" wrapText="1"/>
    </xf>
    <xf numFmtId="167" fontId="24" fillId="8" borderId="21" xfId="3" applyNumberFormat="1" applyFont="1" applyFill="1" applyBorder="1" applyAlignment="1">
      <alignment horizontal="center" vertical="center"/>
    </xf>
    <xf numFmtId="167" fontId="24" fillId="8" borderId="41" xfId="3" applyNumberFormat="1" applyFont="1" applyFill="1" applyBorder="1" applyAlignment="1">
      <alignment horizontal="center" vertical="center"/>
    </xf>
    <xf numFmtId="167" fontId="6" fillId="8" borderId="19" xfId="3" applyNumberFormat="1" applyFont="1" applyFill="1" applyBorder="1" applyAlignment="1">
      <alignment horizontal="center" vertical="center" wrapText="1"/>
    </xf>
    <xf numFmtId="167" fontId="25" fillId="8" borderId="19" xfId="3" applyNumberFormat="1" applyFont="1" applyFill="1" applyBorder="1" applyAlignment="1">
      <alignment horizontal="center" vertical="center"/>
    </xf>
    <xf numFmtId="167" fontId="25" fillId="4" borderId="43" xfId="3" applyNumberFormat="1" applyFont="1" applyFill="1" applyBorder="1" applyAlignment="1" applyProtection="1">
      <alignment vertical="center"/>
      <protection locked="0"/>
    </xf>
    <xf numFmtId="167" fontId="25" fillId="8" borderId="20" xfId="3" applyNumberFormat="1" applyFont="1" applyFill="1" applyBorder="1" applyAlignment="1">
      <alignment horizontal="center" vertical="center"/>
    </xf>
    <xf numFmtId="0" fontId="25" fillId="2" borderId="5" xfId="1" applyFont="1" applyFill="1" applyBorder="1" applyAlignment="1">
      <alignment vertical="center" wrapText="1"/>
    </xf>
    <xf numFmtId="167" fontId="25" fillId="2" borderId="47" xfId="3" applyNumberFormat="1" applyFont="1" applyFill="1" applyBorder="1" applyAlignment="1">
      <alignment vertical="center"/>
    </xf>
    <xf numFmtId="167" fontId="6" fillId="8" borderId="0" xfId="3" applyNumberFormat="1" applyFont="1" applyFill="1" applyBorder="1" applyAlignment="1">
      <alignment horizontal="center" vertical="center" wrapText="1"/>
    </xf>
    <xf numFmtId="167" fontId="25" fillId="8" borderId="0" xfId="3" applyNumberFormat="1" applyFont="1" applyFill="1" applyBorder="1" applyAlignment="1">
      <alignment horizontal="center" vertical="center"/>
    </xf>
    <xf numFmtId="167" fontId="25" fillId="4" borderId="15" xfId="3" applyNumberFormat="1" applyFont="1" applyFill="1" applyBorder="1" applyAlignment="1" applyProtection="1">
      <alignment vertical="center"/>
      <protection locked="0"/>
    </xf>
    <xf numFmtId="167" fontId="25" fillId="8" borderId="16" xfId="3" applyNumberFormat="1" applyFont="1" applyFill="1" applyBorder="1" applyAlignment="1">
      <alignment horizontal="center" vertical="center"/>
    </xf>
    <xf numFmtId="0" fontId="25" fillId="2" borderId="48" xfId="1" applyFont="1" applyFill="1" applyBorder="1" applyAlignment="1">
      <alignment vertical="center" wrapText="1"/>
    </xf>
    <xf numFmtId="167" fontId="6" fillId="8" borderId="45" xfId="3" applyNumberFormat="1" applyFont="1" applyFill="1" applyBorder="1" applyAlignment="1">
      <alignment horizontal="center" vertical="center" wrapText="1"/>
    </xf>
    <xf numFmtId="167" fontId="25" fillId="4" borderId="17" xfId="3" applyNumberFormat="1" applyFont="1" applyFill="1" applyBorder="1" applyAlignment="1" applyProtection="1">
      <alignment vertical="center"/>
      <protection locked="0"/>
    </xf>
    <xf numFmtId="167" fontId="25" fillId="8" borderId="45" xfId="3" applyNumberFormat="1" applyFont="1" applyFill="1" applyBorder="1" applyAlignment="1">
      <alignment horizontal="center" vertical="center" wrapText="1"/>
    </xf>
    <xf numFmtId="167" fontId="26" fillId="2" borderId="18" xfId="3" applyNumberFormat="1" applyFont="1" applyFill="1" applyBorder="1" applyAlignment="1">
      <alignment vertical="center"/>
    </xf>
    <xf numFmtId="0" fontId="27" fillId="2" borderId="22" xfId="1" applyFont="1" applyFill="1" applyBorder="1" applyAlignment="1">
      <alignment vertical="center" wrapText="1"/>
    </xf>
    <xf numFmtId="0" fontId="29" fillId="2" borderId="30" xfId="1" applyFont="1" applyFill="1" applyBorder="1" applyAlignment="1">
      <alignment vertical="center" wrapText="1"/>
    </xf>
    <xf numFmtId="167" fontId="25" fillId="8" borderId="9" xfId="3" applyNumberFormat="1" applyFont="1" applyFill="1" applyBorder="1" applyAlignment="1">
      <alignment horizontal="center" vertical="center" wrapText="1"/>
    </xf>
    <xf numFmtId="167" fontId="25" fillId="8" borderId="9" xfId="3" applyNumberFormat="1" applyFont="1" applyFill="1" applyBorder="1" applyAlignment="1">
      <alignment horizontal="center" vertical="center"/>
    </xf>
    <xf numFmtId="167" fontId="25" fillId="4" borderId="49" xfId="3" applyNumberFormat="1" applyFont="1" applyFill="1" applyBorder="1" applyAlignment="1" applyProtection="1">
      <alignment vertical="center" wrapText="1"/>
      <protection locked="0"/>
    </xf>
    <xf numFmtId="167" fontId="25" fillId="8" borderId="11" xfId="3" applyNumberFormat="1" applyFont="1" applyFill="1" applyBorder="1" applyAlignment="1">
      <alignment horizontal="center" vertical="center"/>
    </xf>
    <xf numFmtId="0" fontId="29" fillId="2" borderId="34" xfId="1" applyFont="1" applyFill="1" applyBorder="1" applyAlignment="1">
      <alignment vertical="center" wrapText="1"/>
    </xf>
    <xf numFmtId="167" fontId="25" fillId="8" borderId="19" xfId="3" applyNumberFormat="1" applyFont="1" applyFill="1" applyBorder="1" applyAlignment="1">
      <alignment horizontal="center" vertical="center" wrapText="1"/>
    </xf>
    <xf numFmtId="167" fontId="25" fillId="4" borderId="43" xfId="3" applyNumberFormat="1" applyFont="1" applyFill="1" applyBorder="1" applyAlignment="1" applyProtection="1">
      <alignment vertical="center" wrapText="1"/>
      <protection locked="0"/>
    </xf>
    <xf numFmtId="167" fontId="25" fillId="4" borderId="17" xfId="3" applyNumberFormat="1" applyFont="1" applyFill="1" applyBorder="1" applyAlignment="1" applyProtection="1">
      <alignment vertical="center" wrapText="1"/>
      <protection locked="0"/>
    </xf>
    <xf numFmtId="0" fontId="30" fillId="2" borderId="38" xfId="1" applyFont="1" applyFill="1" applyBorder="1" applyAlignment="1">
      <alignment vertical="center" wrapText="1"/>
    </xf>
    <xf numFmtId="167" fontId="26" fillId="8" borderId="21" xfId="3" applyNumberFormat="1" applyFont="1" applyFill="1" applyBorder="1" applyAlignment="1">
      <alignment horizontal="center" vertical="center"/>
    </xf>
    <xf numFmtId="167" fontId="26" fillId="8" borderId="41" xfId="3" applyNumberFormat="1" applyFont="1" applyFill="1" applyBorder="1" applyAlignment="1">
      <alignment horizontal="center" vertical="center"/>
    </xf>
    <xf numFmtId="0" fontId="31" fillId="2" borderId="50" xfId="1" applyFont="1" applyFill="1" applyBorder="1" applyAlignment="1">
      <alignment vertical="center" wrapText="1"/>
    </xf>
    <xf numFmtId="167" fontId="24" fillId="8" borderId="51" xfId="3" applyNumberFormat="1" applyFont="1" applyFill="1" applyBorder="1" applyAlignment="1">
      <alignment horizontal="center" vertical="center" wrapText="1"/>
    </xf>
    <xf numFmtId="167" fontId="26" fillId="8" borderId="51" xfId="3" applyNumberFormat="1" applyFont="1" applyFill="1" applyBorder="1" applyAlignment="1">
      <alignment horizontal="center" vertical="center"/>
    </xf>
    <xf numFmtId="167" fontId="26" fillId="2" borderId="28" xfId="3" applyNumberFormat="1" applyFont="1" applyFill="1" applyBorder="1" applyAlignment="1">
      <alignment vertical="center"/>
    </xf>
    <xf numFmtId="167" fontId="26" fillId="8" borderId="52" xfId="3" applyNumberFormat="1" applyFont="1" applyFill="1" applyBorder="1" applyAlignment="1">
      <alignment horizontal="center" vertical="center"/>
    </xf>
    <xf numFmtId="167" fontId="26" fillId="2" borderId="53" xfId="3" applyNumberFormat="1" applyFont="1" applyFill="1" applyBorder="1" applyAlignment="1">
      <alignment vertical="center"/>
    </xf>
    <xf numFmtId="0" fontId="7" fillId="2" borderId="0" xfId="1" applyFont="1" applyFill="1" applyAlignment="1">
      <alignment vertical="top" wrapText="1"/>
    </xf>
    <xf numFmtId="0" fontId="1" fillId="0" borderId="52" xfId="1" applyBorder="1" applyAlignment="1">
      <alignment horizontal="center"/>
    </xf>
    <xf numFmtId="168" fontId="26" fillId="2" borderId="28" xfId="3" applyNumberFormat="1" applyFont="1" applyFill="1" applyBorder="1" applyAlignment="1">
      <alignment vertical="center"/>
    </xf>
    <xf numFmtId="168" fontId="1" fillId="0" borderId="51" xfId="1" applyNumberFormat="1" applyBorder="1" applyAlignment="1">
      <alignment horizontal="center"/>
    </xf>
    <xf numFmtId="168" fontId="26" fillId="2" borderId="53" xfId="3" applyNumberFormat="1" applyFont="1" applyFill="1" applyBorder="1" applyAlignment="1">
      <alignment vertical="center"/>
    </xf>
    <xf numFmtId="0" fontId="32" fillId="9" borderId="25" xfId="1" applyFont="1" applyFill="1" applyBorder="1" applyAlignment="1">
      <alignment vertical="top"/>
    </xf>
    <xf numFmtId="0" fontId="32" fillId="9" borderId="45" xfId="1" applyFont="1" applyFill="1" applyBorder="1" applyAlignment="1">
      <alignment vertical="top"/>
    </xf>
    <xf numFmtId="0" fontId="33" fillId="9" borderId="45" xfId="1" applyFont="1" applyFill="1" applyBorder="1" applyAlignment="1">
      <alignment vertical="top" wrapText="1"/>
    </xf>
    <xf numFmtId="0" fontId="33" fillId="9" borderId="45" xfId="1" applyFont="1" applyFill="1" applyBorder="1"/>
    <xf numFmtId="0" fontId="33" fillId="9" borderId="54" xfId="1" applyFont="1" applyFill="1" applyBorder="1"/>
    <xf numFmtId="167" fontId="34" fillId="2" borderId="0" xfId="1" applyNumberFormat="1" applyFont="1" applyFill="1"/>
    <xf numFmtId="167" fontId="34" fillId="0" borderId="0" xfId="1" applyNumberFormat="1" applyFont="1"/>
    <xf numFmtId="0" fontId="33" fillId="9" borderId="0" xfId="1" applyFont="1" applyFill="1" applyAlignment="1">
      <alignment vertical="top" wrapText="1"/>
    </xf>
    <xf numFmtId="0" fontId="33" fillId="9" borderId="0" xfId="1" applyFont="1" applyFill="1"/>
    <xf numFmtId="0" fontId="33" fillId="9" borderId="7" xfId="1" applyFont="1" applyFill="1" applyBorder="1"/>
    <xf numFmtId="0" fontId="32" fillId="9" borderId="16" xfId="1" applyFont="1" applyFill="1" applyBorder="1" applyAlignment="1">
      <alignment vertical="top"/>
    </xf>
    <xf numFmtId="0" fontId="32" fillId="9" borderId="0" xfId="1" applyFont="1" applyFill="1" applyAlignment="1">
      <alignment vertical="top"/>
    </xf>
    <xf numFmtId="0" fontId="35" fillId="9" borderId="0" xfId="1" applyFont="1" applyFill="1" applyAlignment="1">
      <alignment vertical="top" wrapText="1"/>
    </xf>
    <xf numFmtId="0" fontId="35" fillId="9" borderId="0" xfId="1" applyFont="1" applyFill="1"/>
    <xf numFmtId="0" fontId="35" fillId="9" borderId="14" xfId="1" applyFont="1" applyFill="1" applyBorder="1"/>
    <xf numFmtId="0" fontId="32" fillId="9" borderId="20" xfId="1" applyFont="1" applyFill="1" applyBorder="1" applyAlignment="1">
      <alignment vertical="top"/>
    </xf>
    <xf numFmtId="0" fontId="32" fillId="9" borderId="19" xfId="1" applyFont="1" applyFill="1" applyBorder="1" applyAlignment="1">
      <alignment vertical="top"/>
    </xf>
    <xf numFmtId="0" fontId="35" fillId="9" borderId="19" xfId="1" applyFont="1" applyFill="1" applyBorder="1" applyAlignment="1">
      <alignment vertical="top" wrapText="1"/>
    </xf>
    <xf numFmtId="0" fontId="35" fillId="9" borderId="19" xfId="1" applyFont="1" applyFill="1" applyBorder="1"/>
    <xf numFmtId="0" fontId="35" fillId="9" borderId="55" xfId="1" applyFont="1" applyFill="1" applyBorder="1"/>
    <xf numFmtId="0" fontId="36" fillId="2" borderId="0" xfId="1" applyFont="1" applyFill="1" applyAlignment="1">
      <alignment horizontal="left" wrapText="1"/>
    </xf>
    <xf numFmtId="0" fontId="36" fillId="2" borderId="0" xfId="1" applyFont="1" applyFill="1" applyAlignment="1">
      <alignment wrapText="1"/>
    </xf>
    <xf numFmtId="0" fontId="34" fillId="2" borderId="0" xfId="1" applyFont="1" applyFill="1"/>
    <xf numFmtId="167" fontId="34" fillId="2" borderId="0" xfId="1" applyNumberFormat="1" applyFont="1" applyFill="1" applyAlignment="1">
      <alignment horizontal="left" wrapText="1"/>
    </xf>
    <xf numFmtId="0" fontId="37" fillId="2" borderId="25" xfId="1" applyFont="1" applyFill="1" applyBorder="1"/>
    <xf numFmtId="169" fontId="37" fillId="2" borderId="45" xfId="4" applyNumberFormat="1" applyFont="1" applyFill="1" applyBorder="1"/>
    <xf numFmtId="169" fontId="37" fillId="2" borderId="45" xfId="1" applyNumberFormat="1" applyFont="1" applyFill="1" applyBorder="1"/>
    <xf numFmtId="169" fontId="37" fillId="2" borderId="54" xfId="4" applyNumberFormat="1" applyFont="1" applyFill="1" applyBorder="1"/>
    <xf numFmtId="0" fontId="37" fillId="2" borderId="16" xfId="1" applyFont="1" applyFill="1" applyBorder="1"/>
    <xf numFmtId="169" fontId="37" fillId="2" borderId="0" xfId="4" applyNumberFormat="1" applyFont="1" applyFill="1" applyBorder="1"/>
    <xf numFmtId="169" fontId="37" fillId="2" borderId="0" xfId="1" applyNumberFormat="1" applyFont="1" applyFill="1"/>
    <xf numFmtId="169" fontId="37" fillId="2" borderId="14" xfId="4" applyNumberFormat="1" applyFont="1" applyFill="1" applyBorder="1"/>
    <xf numFmtId="0" fontId="37" fillId="2" borderId="20" xfId="1" applyFont="1" applyFill="1" applyBorder="1"/>
    <xf numFmtId="169" fontId="37" fillId="2" borderId="19" xfId="4" applyNumberFormat="1" applyFont="1" applyFill="1" applyBorder="1"/>
    <xf numFmtId="169" fontId="37" fillId="2" borderId="19" xfId="1" applyNumberFormat="1" applyFont="1" applyFill="1" applyBorder="1"/>
    <xf numFmtId="169" fontId="37" fillId="2" borderId="55" xfId="4" applyNumberFormat="1" applyFont="1" applyFill="1" applyBorder="1"/>
    <xf numFmtId="0" fontId="1" fillId="0" borderId="55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14" fontId="1" fillId="0" borderId="0" xfId="1" applyNumberFormat="1"/>
    <xf numFmtId="1" fontId="1" fillId="0" borderId="0" xfId="1" applyNumberFormat="1"/>
    <xf numFmtId="168" fontId="1" fillId="0" borderId="0" xfId="1" applyNumberFormat="1"/>
    <xf numFmtId="0" fontId="1" fillId="3" borderId="0" xfId="1" applyFill="1"/>
    <xf numFmtId="0" fontId="25" fillId="4" borderId="34" xfId="1" applyFont="1" applyFill="1" applyBorder="1" applyAlignment="1" applyProtection="1">
      <alignment horizontal="left" vertical="center" wrapText="1"/>
      <protection locked="0"/>
    </xf>
    <xf numFmtId="0" fontId="25" fillId="4" borderId="3" xfId="1" applyFont="1" applyFill="1" applyBorder="1" applyAlignment="1" applyProtection="1">
      <alignment horizontal="left" vertical="center" wrapText="1"/>
      <protection locked="0"/>
    </xf>
    <xf numFmtId="0" fontId="25" fillId="4" borderId="4" xfId="1" applyFont="1" applyFill="1" applyBorder="1" applyAlignment="1" applyProtection="1">
      <alignment horizontal="left" vertical="center" wrapText="1"/>
      <protection locked="0"/>
    </xf>
    <xf numFmtId="0" fontId="38" fillId="0" borderId="0" xfId="0" applyFont="1"/>
    <xf numFmtId="0" fontId="9" fillId="0" borderId="0" xfId="1" applyFont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49" fontId="6" fillId="4" borderId="2" xfId="1" applyNumberFormat="1" applyFont="1" applyFill="1" applyBorder="1" applyAlignment="1" applyProtection="1">
      <alignment horizontal="left" vertical="center"/>
      <protection locked="0"/>
    </xf>
    <xf numFmtId="49" fontId="1" fillId="4" borderId="3" xfId="1" applyNumberFormat="1" applyFill="1" applyBorder="1" applyAlignment="1" applyProtection="1">
      <alignment horizontal="left" vertical="center"/>
      <protection locked="0"/>
    </xf>
    <xf numFmtId="49" fontId="1" fillId="4" borderId="4" xfId="1" applyNumberFormat="1" applyFill="1" applyBorder="1" applyAlignment="1" applyProtection="1">
      <alignment horizontal="left" vertical="center"/>
      <protection locked="0"/>
    </xf>
    <xf numFmtId="0" fontId="6" fillId="4" borderId="2" xfId="1" applyFont="1" applyFill="1" applyBorder="1" applyAlignment="1" applyProtection="1">
      <alignment horizontal="left" vertical="center"/>
      <protection locked="0"/>
    </xf>
    <xf numFmtId="0" fontId="1" fillId="5" borderId="3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3" fillId="6" borderId="0" xfId="2" applyFont="1" applyFill="1" applyAlignment="1">
      <alignment horizontal="center" vertical="center"/>
    </xf>
    <xf numFmtId="0" fontId="14" fillId="6" borderId="0" xfId="2" applyFont="1" applyFill="1" applyAlignment="1"/>
    <xf numFmtId="0" fontId="9" fillId="7" borderId="0" xfId="1" applyFont="1" applyFill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165" fontId="17" fillId="2" borderId="12" xfId="1" applyNumberFormat="1" applyFont="1" applyFill="1" applyBorder="1" applyAlignment="1">
      <alignment horizontal="center" vertical="center" wrapText="1"/>
    </xf>
    <xf numFmtId="165" fontId="17" fillId="2" borderId="18" xfId="1" applyNumberFormat="1" applyFont="1" applyFill="1" applyBorder="1" applyAlignment="1">
      <alignment horizontal="center" vertical="center" wrapText="1"/>
    </xf>
    <xf numFmtId="165" fontId="17" fillId="2" borderId="26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 wrapText="1"/>
    </xf>
    <xf numFmtId="0" fontId="15" fillId="2" borderId="24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/>
    </xf>
    <xf numFmtId="0" fontId="25" fillId="4" borderId="34" xfId="1" applyFont="1" applyFill="1" applyBorder="1" applyAlignment="1" applyProtection="1">
      <alignment vertical="center" wrapText="1"/>
      <protection locked="0"/>
    </xf>
    <xf numFmtId="0" fontId="25" fillId="4" borderId="3" xfId="1" applyFont="1" applyFill="1" applyBorder="1" applyAlignment="1" applyProtection="1">
      <alignment vertical="center" wrapText="1"/>
      <protection locked="0"/>
    </xf>
    <xf numFmtId="0" fontId="25" fillId="4" borderId="4" xfId="1" applyFont="1" applyFill="1" applyBorder="1" applyAlignment="1" applyProtection="1">
      <alignment vertical="center" wrapText="1"/>
      <protection locked="0"/>
    </xf>
    <xf numFmtId="0" fontId="17" fillId="2" borderId="21" xfId="1" applyFont="1" applyFill="1" applyBorder="1" applyAlignment="1">
      <alignment horizontal="right" vertical="center" wrapText="1"/>
    </xf>
    <xf numFmtId="0" fontId="6" fillId="2" borderId="30" xfId="1" applyFont="1" applyFill="1" applyBorder="1" applyAlignment="1">
      <alignment horizontal="left" vertical="center" wrapText="1"/>
    </xf>
    <xf numFmtId="0" fontId="1" fillId="0" borderId="9" xfId="1" applyBorder="1" applyAlignment="1">
      <alignment horizontal="left" vertical="center" wrapText="1"/>
    </xf>
    <xf numFmtId="0" fontId="1" fillId="0" borderId="10" xfId="1" applyBorder="1" applyAlignment="1">
      <alignment horizontal="left" vertical="center" wrapText="1"/>
    </xf>
    <xf numFmtId="0" fontId="25" fillId="4" borderId="34" xfId="1" applyFont="1" applyFill="1" applyBorder="1" applyAlignment="1" applyProtection="1">
      <alignment horizontal="left" vertical="center" wrapText="1"/>
      <protection locked="0"/>
    </xf>
    <xf numFmtId="0" fontId="25" fillId="4" borderId="3" xfId="1" applyFont="1" applyFill="1" applyBorder="1" applyAlignment="1" applyProtection="1">
      <alignment horizontal="left" vertical="center" wrapText="1"/>
      <protection locked="0"/>
    </xf>
    <xf numFmtId="0" fontId="25" fillId="4" borderId="4" xfId="1" applyFont="1" applyFill="1" applyBorder="1" applyAlignment="1" applyProtection="1">
      <alignment horizontal="left" vertical="center" wrapText="1"/>
      <protection locked="0"/>
    </xf>
    <xf numFmtId="0" fontId="17" fillId="2" borderId="8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29" fillId="2" borderId="34" xfId="1" applyFont="1" applyFill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27" fillId="2" borderId="38" xfId="1" applyFont="1" applyFill="1" applyBorder="1" applyAlignment="1">
      <alignment vertical="center" wrapText="1"/>
    </xf>
    <xf numFmtId="0" fontId="1" fillId="0" borderId="39" xfId="1" applyBorder="1" applyAlignment="1">
      <alignment vertical="center" wrapText="1"/>
    </xf>
    <xf numFmtId="0" fontId="1" fillId="0" borderId="40" xfId="1" applyBorder="1" applyAlignment="1">
      <alignment vertical="center" wrapText="1"/>
    </xf>
    <xf numFmtId="0" fontId="25" fillId="2" borderId="30" xfId="1" applyFont="1" applyFill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25" fillId="2" borderId="34" xfId="1" applyFont="1" applyFill="1" applyBorder="1" applyAlignment="1">
      <alignment vertical="center" wrapText="1"/>
    </xf>
    <xf numFmtId="0" fontId="25" fillId="4" borderId="33" xfId="1" applyFont="1" applyFill="1" applyBorder="1" applyAlignment="1" applyProtection="1">
      <alignment vertical="center" wrapText="1"/>
      <protection locked="0"/>
    </xf>
    <xf numFmtId="0" fontId="1" fillId="5" borderId="19" xfId="1" applyFill="1" applyBorder="1" applyAlignment="1" applyProtection="1">
      <alignment vertical="center" wrapText="1"/>
      <protection locked="0"/>
    </xf>
    <xf numFmtId="0" fontId="1" fillId="5" borderId="3" xfId="1" applyFill="1" applyBorder="1" applyAlignment="1" applyProtection="1">
      <alignment vertical="center" wrapText="1"/>
      <protection locked="0"/>
    </xf>
    <xf numFmtId="0" fontId="29" fillId="2" borderId="30" xfId="1" applyFont="1" applyFill="1" applyBorder="1" applyAlignment="1">
      <alignment vertical="center" wrapText="1"/>
    </xf>
    <xf numFmtId="0" fontId="30" fillId="2" borderId="38" xfId="1" applyFont="1" applyFill="1" applyBorder="1" applyAlignment="1">
      <alignment vertical="center" wrapText="1"/>
    </xf>
    <xf numFmtId="0" fontId="31" fillId="2" borderId="50" xfId="1" applyFont="1" applyFill="1" applyBorder="1" applyAlignment="1">
      <alignment vertical="center" wrapText="1"/>
    </xf>
    <xf numFmtId="0" fontId="1" fillId="0" borderId="51" xfId="1" applyBorder="1" applyAlignment="1">
      <alignment vertical="center" wrapText="1"/>
    </xf>
    <xf numFmtId="0" fontId="36" fillId="2" borderId="0" xfId="1" applyFont="1" applyFill="1" applyAlignment="1">
      <alignment horizontal="left" wrapText="1"/>
    </xf>
    <xf numFmtId="0" fontId="36" fillId="2" borderId="45" xfId="1" applyFont="1" applyFill="1" applyBorder="1" applyAlignment="1">
      <alignment horizontal="left" wrapText="1"/>
    </xf>
  </cellXfs>
  <cellStyles count="5">
    <cellStyle name="Milliers 2" xfId="3" xr:uid="{8297F358-A9F0-4637-AB02-7FE773837343}"/>
    <cellStyle name="Normal" xfId="0" builtinId="0"/>
    <cellStyle name="Normal 2" xfId="2" xr:uid="{B267E021-71D3-43B1-B488-EDFA5227F91C}"/>
    <cellStyle name="Normal 6" xfId="1" xr:uid="{225EA608-6429-4BD2-8971-D4E797B0CF4E}"/>
    <cellStyle name="Pourcentage 2" xfId="4" xr:uid="{A3E6F3B3-4452-4B9D-B898-8797CE29312A}"/>
  </cellStyles>
  <dxfs count="13">
    <dxf>
      <numFmt numFmtId="168" formatCode="0.0"/>
    </dxf>
    <dxf>
      <numFmt numFmtId="1" formatCode="0"/>
    </dxf>
    <dxf>
      <numFmt numFmtId="19" formatCode="dd/mm/yyyy"/>
    </dxf>
    <dxf>
      <numFmt numFmtId="19" formatCode="dd/mm/yyyy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Gantt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'Annexe financière'!$F$53:$F$60</c:f>
              <c:strCache>
                <c:ptCount val="8"/>
                <c:pt idx="0">
                  <c:v>LOT 1</c:v>
                </c:pt>
                <c:pt idx="1">
                  <c:v>LOT 2</c:v>
                </c:pt>
                <c:pt idx="2">
                  <c:v>LOT 3</c:v>
                </c:pt>
                <c:pt idx="3">
                  <c:v>LOT 4</c:v>
                </c:pt>
                <c:pt idx="4">
                  <c:v>LOT 5</c:v>
                </c:pt>
                <c:pt idx="5">
                  <c:v>LOT 6</c:v>
                </c:pt>
                <c:pt idx="6">
                  <c:v>LOT 7</c:v>
                </c:pt>
                <c:pt idx="7">
                  <c:v>LOT 8</c:v>
                </c:pt>
              </c:strCache>
            </c:strRef>
          </c:cat>
          <c:val>
            <c:numRef>
              <c:f>'Annexe financière'!$I$53:$I$60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7-42ED-86F2-A7C4C97D4A93}"/>
            </c:ext>
          </c:extLst>
        </c:ser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'Annexe financière'!$F$53:$F$60</c:f>
              <c:strCache>
                <c:ptCount val="8"/>
                <c:pt idx="0">
                  <c:v>LOT 1</c:v>
                </c:pt>
                <c:pt idx="1">
                  <c:v>LOT 2</c:v>
                </c:pt>
                <c:pt idx="2">
                  <c:v>LOT 3</c:v>
                </c:pt>
                <c:pt idx="3">
                  <c:v>LOT 4</c:v>
                </c:pt>
                <c:pt idx="4">
                  <c:v>LOT 5</c:v>
                </c:pt>
                <c:pt idx="5">
                  <c:v>LOT 6</c:v>
                </c:pt>
                <c:pt idx="6">
                  <c:v>LOT 7</c:v>
                </c:pt>
                <c:pt idx="7">
                  <c:v>LOT 8</c:v>
                </c:pt>
              </c:strCache>
            </c:strRef>
          </c:cat>
          <c:val>
            <c:numRef>
              <c:f>'Annexe financière'!$J$53:$J$60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97-42ED-86F2-A7C4C97D4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6088992"/>
        <c:axId val="346090304"/>
      </c:barChart>
      <c:catAx>
        <c:axId val="3460889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6090304"/>
        <c:crosses val="autoZero"/>
        <c:auto val="1"/>
        <c:lblAlgn val="ctr"/>
        <c:lblOffset val="100"/>
        <c:noMultiLvlLbl val="0"/>
      </c:catAx>
      <c:valAx>
        <c:axId val="3460903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Délai en mois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6088992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95250</xdr:rowOff>
    </xdr:from>
    <xdr:to>
      <xdr:col>3</xdr:col>
      <xdr:colOff>171450</xdr:colOff>
      <xdr:row>2</xdr:row>
      <xdr:rowOff>104775</xdr:rowOff>
    </xdr:to>
    <xdr:pic>
      <xdr:nvPicPr>
        <xdr:cNvPr id="2" name="Picture 6" descr="BPI_France_RVB_fd_blanc">
          <a:extLst>
            <a:ext uri="{FF2B5EF4-FFF2-40B4-BE49-F238E27FC236}">
              <a16:creationId xmlns:a16="http://schemas.microsoft.com/office/drawing/2014/main" id="{E91AA6E3-23C9-446C-B917-F0087857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1438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95251</xdr:colOff>
      <xdr:row>50</xdr:row>
      <xdr:rowOff>137584</xdr:rowOff>
    </xdr:from>
    <xdr:to>
      <xdr:col>17</xdr:col>
      <xdr:colOff>370417</xdr:colOff>
      <xdr:row>68</xdr:row>
      <xdr:rowOff>23284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5F469DA-61FB-4284-BBA5-BFF2218E5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266700</xdr:colOff>
      <xdr:row>0</xdr:row>
      <xdr:rowOff>148591</xdr:rowOff>
    </xdr:from>
    <xdr:to>
      <xdr:col>21</xdr:col>
      <xdr:colOff>400050</xdr:colOff>
      <xdr:row>5</xdr:row>
      <xdr:rowOff>118035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36A5E83-7EDE-4ECD-A237-B1A0F694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5150" y="148591"/>
          <a:ext cx="922020" cy="902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space-echanges/Users/MA3483/AppData/Local/Temp/notes23EB3B/Dossier%20de%20candidature%20PSIM%20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"/>
      <sheetName val="Fiche de demande"/>
      <sheetName val="déclaration aides"/>
      <sheetName val="Déclaration des minimis"/>
      <sheetName val="Devis"/>
      <sheetName val="Dossier technique"/>
      <sheetName val="Ambi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6CFD4B-E45A-4D1E-B7B2-7DD025CFD16D}" name="Tableau5" displayName="Tableau5" ref="F52:J60" totalsRowShown="0" headerRowDxfId="7" headerRowBorderDxfId="6" tableBorderDxfId="5" totalsRowBorderDxfId="4">
  <autoFilter ref="F52:J60" xr:uid="{386C1C60-9D4A-4E12-9E79-1B74562665E5}"/>
  <tableColumns count="5">
    <tableColumn id="1" xr3:uid="{B7ADAF6A-2C66-4E5D-991A-2861D0F68038}" name="Lot"/>
    <tableColumn id="2" xr3:uid="{F1189E6B-79B7-43A5-B6D8-C78CBFB962CE}" name="Date de début" dataDxfId="3">
      <calculatedColumnFormula>IF(ISNUMBER($H$10),$H$10,"")</calculatedColumnFormula>
    </tableColumn>
    <tableColumn id="3" xr3:uid="{E54B7E18-6D4D-4EAA-834C-A398885A23FF}" name="Date de fin" dataDxfId="2"/>
    <tableColumn id="5" xr3:uid="{A3CA1653-545E-4F9D-AF48-35CF5D7E01CB}" name="Mois de début" dataDxfId="1">
      <calculatedColumnFormula>IF(ISNUMBER(Tableau5[[#This Row],[Date de début]]),
      12*YEARFRAC(MIN(Tableau5[Date de début]), Tableau5[[#This Row],[Date de début]]),
      "")</calculatedColumnFormula>
    </tableColumn>
    <tableColumn id="6" xr3:uid="{1571B065-CF66-4969-9E39-00F87C978DC2}" name="Durée (mois)" dataDxfId="0">
      <calculatedColumnFormula>IF(AND(ISNUMBER(Tableau5[[#This Row],[Date de début]]),ISNUMBER(Tableau5[[#This Row],[Date de fin]])),
      12*YEARFRAC( Tableau5[[#This Row],[Date de début]],Tableau5[[#This Row],[Date de fin]]),
      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96E8-1065-4DA6-8F37-C9D38D72813C}">
  <sheetPr>
    <pageSetUpPr fitToPage="1"/>
  </sheetPr>
  <dimension ref="A1:AO60"/>
  <sheetViews>
    <sheetView showGridLines="0" tabSelected="1" zoomScaleNormal="100" workbookViewId="0">
      <selection activeCell="N4" sqref="N4"/>
    </sheetView>
  </sheetViews>
  <sheetFormatPr baseColWidth="10" defaultColWidth="3" defaultRowHeight="14.4" x14ac:dyDescent="0.3"/>
  <cols>
    <col min="1" max="1" width="2" style="170" customWidth="1"/>
    <col min="2" max="2" width="14.5546875" style="1" customWidth="1"/>
    <col min="3" max="3" width="5.5546875" style="1" customWidth="1"/>
    <col min="4" max="4" width="5.44140625" style="1" customWidth="1"/>
    <col min="5" max="5" width="5.5546875" style="1" customWidth="1"/>
    <col min="6" max="23" width="11.6640625" style="1" customWidth="1"/>
    <col min="24" max="24" width="7.6640625" style="1" customWidth="1"/>
    <col min="25" max="25" width="44.44140625" style="1" customWidth="1"/>
    <col min="26" max="26" width="14.5546875" style="1" customWidth="1"/>
    <col min="27" max="30" width="11.6640625" style="1" customWidth="1"/>
    <col min="31" max="35" width="12.5546875" style="1" customWidth="1"/>
    <col min="36" max="36" width="9.44140625" style="1" customWidth="1"/>
    <col min="37" max="37" width="44.44140625" style="1" customWidth="1"/>
    <col min="38" max="38" width="12.44140625" style="1" customWidth="1"/>
    <col min="39" max="39" width="11.6640625" style="1" customWidth="1"/>
    <col min="40" max="40" width="19.6640625" style="1" customWidth="1"/>
    <col min="41" max="46" width="18.6640625" style="1" customWidth="1"/>
    <col min="47" max="16384" width="3" style="1"/>
  </cols>
  <sheetData>
    <row r="1" spans="1:4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1" ht="20.25" customHeight="1" x14ac:dyDescent="0.35">
      <c r="A2" s="1"/>
      <c r="B2" s="2"/>
      <c r="C2" s="2"/>
      <c r="D2" s="2"/>
      <c r="E2" s="176" t="s">
        <v>0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4"/>
      <c r="Q2" s="174"/>
      <c r="R2" s="2"/>
      <c r="S2" s="2"/>
      <c r="T2" s="2"/>
      <c r="U2" s="2"/>
    </row>
    <row r="3" spans="1:41" ht="21" customHeight="1" x14ac:dyDescent="0.3">
      <c r="A3" s="1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2"/>
      <c r="R3" s="2"/>
      <c r="S3" s="2"/>
      <c r="T3" s="2"/>
      <c r="U3" s="2"/>
    </row>
    <row r="4" spans="1:41" s="5" customFormat="1" x14ac:dyDescent="0.25">
      <c r="B4" s="6" t="s">
        <v>1</v>
      </c>
      <c r="C4" s="178"/>
      <c r="D4" s="179"/>
      <c r="E4" s="179"/>
      <c r="F4" s="180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</row>
    <row r="5" spans="1:41" s="5" customFormat="1" ht="4.5" customHeight="1" x14ac:dyDescent="0.25">
      <c r="B5" s="9"/>
      <c r="C5" s="9"/>
      <c r="D5" s="9"/>
      <c r="E5" s="9"/>
      <c r="F5" s="9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K5" s="8"/>
      <c r="AL5" s="8"/>
      <c r="AM5" s="8"/>
    </row>
    <row r="6" spans="1:41" s="5" customFormat="1" x14ac:dyDescent="0.2">
      <c r="B6" s="6" t="s">
        <v>2</v>
      </c>
      <c r="C6" s="181"/>
      <c r="D6" s="182"/>
      <c r="E6" s="182"/>
      <c r="F6" s="183"/>
      <c r="G6" s="7"/>
      <c r="H6" s="7"/>
      <c r="I6" s="7"/>
      <c r="P6" s="10"/>
      <c r="Q6" s="10"/>
      <c r="R6" s="10"/>
      <c r="S6" s="10"/>
      <c r="T6" s="10"/>
      <c r="U6" s="10"/>
      <c r="V6" s="10"/>
      <c r="W6" s="11"/>
      <c r="X6" s="10"/>
      <c r="Y6" s="12"/>
      <c r="Z6" s="10"/>
      <c r="AA6" s="10"/>
      <c r="AB6" s="10"/>
      <c r="AC6" s="10"/>
      <c r="AD6" s="10"/>
      <c r="AE6" s="10"/>
      <c r="AF6" s="10"/>
      <c r="AG6" s="10"/>
      <c r="AH6" s="10"/>
      <c r="AK6" s="12"/>
      <c r="AL6" s="10"/>
      <c r="AM6" s="10"/>
    </row>
    <row r="7" spans="1:41" s="5" customFormat="1" x14ac:dyDescent="0.3">
      <c r="B7" s="6"/>
      <c r="C7" s="6"/>
      <c r="D7" s="6"/>
      <c r="E7" s="6"/>
      <c r="F7" s="13"/>
      <c r="P7" s="10"/>
      <c r="Q7" s="6"/>
      <c r="R7" s="6"/>
      <c r="S7" s="6"/>
      <c r="T7" s="6"/>
      <c r="U7" s="13"/>
      <c r="Z7" s="10"/>
      <c r="AA7" s="10"/>
      <c r="AB7" s="10"/>
      <c r="AC7" s="10"/>
      <c r="AD7" s="10"/>
      <c r="AE7" s="10"/>
      <c r="AF7" s="10"/>
      <c r="AG7" s="10"/>
      <c r="AH7" s="10"/>
      <c r="AL7" s="10"/>
      <c r="AM7" s="10"/>
    </row>
    <row r="8" spans="1:41" s="5" customFormat="1" ht="15" thickBot="1" x14ac:dyDescent="0.3">
      <c r="B8" s="10"/>
      <c r="C8" s="10"/>
      <c r="D8" s="10"/>
      <c r="E8" s="10"/>
      <c r="F8" s="13"/>
      <c r="G8" s="184" t="s">
        <v>3</v>
      </c>
      <c r="H8" s="185"/>
      <c r="I8" s="185"/>
      <c r="J8" s="185"/>
      <c r="K8" s="185"/>
      <c r="L8" s="185"/>
      <c r="M8" s="10"/>
      <c r="N8" s="10"/>
      <c r="O8" s="10"/>
      <c r="P8" s="10"/>
      <c r="Q8" s="10"/>
      <c r="R8" s="10"/>
      <c r="S8" s="10"/>
      <c r="T8" s="10"/>
      <c r="U8" s="10"/>
      <c r="V8" s="10"/>
      <c r="Y8" s="10"/>
      <c r="Z8" s="13"/>
      <c r="AA8" s="186" t="s">
        <v>3</v>
      </c>
      <c r="AB8" s="186"/>
      <c r="AC8" s="186"/>
      <c r="AD8" s="186"/>
      <c r="AE8" s="186"/>
      <c r="AF8" s="186"/>
      <c r="AG8" s="186"/>
      <c r="AH8" s="186"/>
      <c r="AI8" s="186"/>
      <c r="AJ8" s="10"/>
      <c r="AK8" s="10"/>
      <c r="AL8" s="13"/>
      <c r="AM8" s="175"/>
      <c r="AN8" s="175"/>
    </row>
    <row r="9" spans="1:41" s="5" customFormat="1" ht="15" customHeight="1" x14ac:dyDescent="0.25">
      <c r="B9" s="192" t="s">
        <v>4</v>
      </c>
      <c r="C9" s="195"/>
      <c r="D9" s="195"/>
      <c r="E9" s="196"/>
      <c r="F9" s="201" t="s">
        <v>5</v>
      </c>
      <c r="G9" s="188" t="s">
        <v>6</v>
      </c>
      <c r="H9" s="204"/>
      <c r="I9" s="187" t="s">
        <v>7</v>
      </c>
      <c r="J9" s="188"/>
      <c r="K9" s="187" t="s">
        <v>8</v>
      </c>
      <c r="L9" s="188"/>
      <c r="M9" s="187" t="s">
        <v>9</v>
      </c>
      <c r="N9" s="188"/>
      <c r="O9" s="187" t="s">
        <v>10</v>
      </c>
      <c r="P9" s="188"/>
      <c r="Q9" s="187" t="s">
        <v>11</v>
      </c>
      <c r="R9" s="188"/>
      <c r="S9" s="187" t="s">
        <v>12</v>
      </c>
      <c r="T9" s="188"/>
      <c r="U9" s="187" t="s">
        <v>13</v>
      </c>
      <c r="V9" s="188"/>
      <c r="W9" s="189" t="s">
        <v>14</v>
      </c>
      <c r="X9" s="14"/>
      <c r="Y9" s="192" t="s">
        <v>4</v>
      </c>
      <c r="Z9" s="215" t="s">
        <v>15</v>
      </c>
      <c r="AA9" s="188" t="s">
        <v>16</v>
      </c>
      <c r="AB9" s="204"/>
      <c r="AC9" s="187" t="s">
        <v>17</v>
      </c>
      <c r="AD9" s="188"/>
      <c r="AE9" s="187" t="s">
        <v>18</v>
      </c>
      <c r="AF9" s="188"/>
      <c r="AG9" s="187" t="s">
        <v>19</v>
      </c>
      <c r="AH9" s="188"/>
      <c r="AI9" s="189" t="s">
        <v>14</v>
      </c>
      <c r="AJ9" s="14"/>
      <c r="AK9" s="15" t="s">
        <v>20</v>
      </c>
      <c r="AL9" s="16"/>
      <c r="AM9" s="17"/>
      <c r="AN9" s="18"/>
    </row>
    <row r="10" spans="1:41" s="5" customFormat="1" ht="15.75" customHeight="1" x14ac:dyDescent="0.3">
      <c r="B10" s="193"/>
      <c r="C10" s="197"/>
      <c r="D10" s="197"/>
      <c r="E10" s="198"/>
      <c r="F10" s="202"/>
      <c r="G10" s="19" t="s">
        <v>21</v>
      </c>
      <c r="H10" s="20"/>
      <c r="I10" s="19" t="s">
        <v>21</v>
      </c>
      <c r="J10" s="20"/>
      <c r="K10" s="19" t="s">
        <v>21</v>
      </c>
      <c r="L10" s="20"/>
      <c r="M10" s="19" t="s">
        <v>21</v>
      </c>
      <c r="N10" s="20"/>
      <c r="O10" s="19" t="s">
        <v>21</v>
      </c>
      <c r="P10" s="20"/>
      <c r="Q10" s="19" t="s">
        <v>21</v>
      </c>
      <c r="R10" s="20"/>
      <c r="S10" s="19" t="s">
        <v>21</v>
      </c>
      <c r="T10" s="20"/>
      <c r="U10" s="19" t="s">
        <v>21</v>
      </c>
      <c r="V10" s="20"/>
      <c r="W10" s="190"/>
      <c r="X10" s="21"/>
      <c r="Y10" s="193"/>
      <c r="Z10" s="216"/>
      <c r="AA10" s="19" t="s">
        <v>21</v>
      </c>
      <c r="AB10" s="22">
        <f>MIN(H10:L10)</f>
        <v>0</v>
      </c>
      <c r="AC10" s="19" t="s">
        <v>21</v>
      </c>
      <c r="AD10" s="22">
        <f>AB11+1</f>
        <v>1</v>
      </c>
      <c r="AE10" s="19" t="s">
        <v>21</v>
      </c>
      <c r="AF10" s="22">
        <f>AD11+1</f>
        <v>1</v>
      </c>
      <c r="AG10" s="19" t="s">
        <v>21</v>
      </c>
      <c r="AH10" s="22">
        <f>AF11+1</f>
        <v>1</v>
      </c>
      <c r="AI10" s="190"/>
      <c r="AJ10" s="21"/>
      <c r="AK10" s="15"/>
      <c r="AL10" s="16"/>
      <c r="AM10" s="23"/>
      <c r="AN10" s="18"/>
    </row>
    <row r="11" spans="1:41" s="5" customFormat="1" ht="15.75" customHeight="1" thickBot="1" x14ac:dyDescent="0.35">
      <c r="B11" s="193"/>
      <c r="C11" s="197"/>
      <c r="D11" s="197"/>
      <c r="E11" s="198"/>
      <c r="F11" s="202"/>
      <c r="G11" s="19" t="s">
        <v>22</v>
      </c>
      <c r="H11" s="24"/>
      <c r="I11" s="19" t="s">
        <v>22</v>
      </c>
      <c r="J11" s="24"/>
      <c r="K11" s="19" t="s">
        <v>22</v>
      </c>
      <c r="L11" s="24"/>
      <c r="M11" s="19" t="s">
        <v>22</v>
      </c>
      <c r="N11" s="24"/>
      <c r="O11" s="19" t="s">
        <v>22</v>
      </c>
      <c r="P11" s="24"/>
      <c r="Q11" s="19" t="s">
        <v>22</v>
      </c>
      <c r="R11" s="24"/>
      <c r="S11" s="19" t="s">
        <v>22</v>
      </c>
      <c r="T11" s="24"/>
      <c r="U11" s="19" t="s">
        <v>22</v>
      </c>
      <c r="V11" s="24"/>
      <c r="W11" s="190"/>
      <c r="X11" s="21"/>
      <c r="Y11" s="193"/>
      <c r="Z11" s="216"/>
      <c r="AA11" s="25" t="s">
        <v>22</v>
      </c>
      <c r="AB11" s="24"/>
      <c r="AC11" s="25" t="s">
        <v>22</v>
      </c>
      <c r="AD11" s="24"/>
      <c r="AE11" s="25" t="s">
        <v>22</v>
      </c>
      <c r="AF11" s="24"/>
      <c r="AG11" s="25" t="s">
        <v>22</v>
      </c>
      <c r="AH11" s="24"/>
      <c r="AI11" s="190"/>
      <c r="AJ11" s="21"/>
      <c r="AK11" s="15"/>
      <c r="AL11" s="208" t="str">
        <f>"Période du " &amp; TEXT(AB10,"jj/mm/aaaa") &amp; " au " &amp; TEXT(MAX(AB11,AD11,AF11,AH11),"jj/mm/aaaa")</f>
        <v>Période du 00/01/1900 au 00/01/1900</v>
      </c>
      <c r="AM11" s="208"/>
      <c r="AN11" s="208"/>
    </row>
    <row r="12" spans="1:41" s="5" customFormat="1" ht="27" customHeight="1" thickBot="1" x14ac:dyDescent="0.35">
      <c r="B12" s="194"/>
      <c r="C12" s="199"/>
      <c r="D12" s="199"/>
      <c r="E12" s="200"/>
      <c r="F12" s="203"/>
      <c r="G12" s="26" t="s">
        <v>23</v>
      </c>
      <c r="H12" s="26" t="s">
        <v>24</v>
      </c>
      <c r="I12" s="26" t="s">
        <v>25</v>
      </c>
      <c r="J12" s="26" t="s">
        <v>24</v>
      </c>
      <c r="K12" s="26" t="s">
        <v>26</v>
      </c>
      <c r="L12" s="26" t="s">
        <v>24</v>
      </c>
      <c r="M12" s="26" t="s">
        <v>27</v>
      </c>
      <c r="N12" s="26" t="s">
        <v>24</v>
      </c>
      <c r="O12" s="26" t="s">
        <v>28</v>
      </c>
      <c r="P12" s="26" t="s">
        <v>24</v>
      </c>
      <c r="Q12" s="26" t="s">
        <v>29</v>
      </c>
      <c r="R12" s="26" t="s">
        <v>24</v>
      </c>
      <c r="S12" s="26" t="s">
        <v>30</v>
      </c>
      <c r="T12" s="26" t="s">
        <v>24</v>
      </c>
      <c r="U12" s="26" t="s">
        <v>31</v>
      </c>
      <c r="V12" s="26" t="s">
        <v>24</v>
      </c>
      <c r="W12" s="191"/>
      <c r="X12" s="21"/>
      <c r="Y12" s="194"/>
      <c r="Z12" s="217"/>
      <c r="AA12" s="26" t="s">
        <v>23</v>
      </c>
      <c r="AB12" s="26" t="s">
        <v>24</v>
      </c>
      <c r="AC12" s="26" t="s">
        <v>23</v>
      </c>
      <c r="AD12" s="26" t="s">
        <v>24</v>
      </c>
      <c r="AE12" s="26" t="s">
        <v>23</v>
      </c>
      <c r="AF12" s="26" t="s">
        <v>24</v>
      </c>
      <c r="AG12" s="26" t="s">
        <v>23</v>
      </c>
      <c r="AH12" s="26" t="s">
        <v>24</v>
      </c>
      <c r="AI12" s="191"/>
      <c r="AJ12" s="21"/>
      <c r="AK12" s="27" t="s">
        <v>4</v>
      </c>
      <c r="AL12" s="28" t="s">
        <v>32</v>
      </c>
      <c r="AM12" s="29" t="s">
        <v>23</v>
      </c>
      <c r="AN12" s="30" t="s">
        <v>3</v>
      </c>
      <c r="AO12" s="31"/>
    </row>
    <row r="13" spans="1:41" s="5" customFormat="1" ht="15" customHeight="1" x14ac:dyDescent="0.25">
      <c r="B13" s="209" t="s">
        <v>33</v>
      </c>
      <c r="C13" s="210"/>
      <c r="D13" s="210"/>
      <c r="E13" s="211"/>
      <c r="F13" s="33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5"/>
      <c r="W13" s="36"/>
      <c r="X13" s="14"/>
      <c r="Y13" s="32" t="str">
        <f>B13</f>
        <v>Frais de personnel (2) :</v>
      </c>
      <c r="Z13" s="37"/>
      <c r="AA13" s="38"/>
      <c r="AB13" s="39"/>
      <c r="AC13" s="38"/>
      <c r="AD13" s="39"/>
      <c r="AE13" s="38"/>
      <c r="AF13" s="39"/>
      <c r="AG13" s="38"/>
      <c r="AH13" s="39"/>
      <c r="AI13" s="40"/>
      <c r="AJ13" s="14"/>
      <c r="AK13" s="41" t="str">
        <f>B13</f>
        <v>Frais de personnel (2) :</v>
      </c>
      <c r="AL13" s="42"/>
      <c r="AM13" s="43"/>
      <c r="AN13" s="44"/>
    </row>
    <row r="14" spans="1:41" s="5" customFormat="1" ht="15" customHeight="1" x14ac:dyDescent="0.25">
      <c r="B14" s="212"/>
      <c r="C14" s="213"/>
      <c r="D14" s="213"/>
      <c r="E14" s="214"/>
      <c r="F14" s="45"/>
      <c r="G14" s="46"/>
      <c r="H14" s="47">
        <f t="shared" ref="H14:V22" si="0">ROUND($F14*G14,0)</f>
        <v>0</v>
      </c>
      <c r="I14" s="46"/>
      <c r="J14" s="47">
        <f t="shared" si="0"/>
        <v>0</v>
      </c>
      <c r="K14" s="46"/>
      <c r="L14" s="47">
        <f t="shared" si="0"/>
        <v>0</v>
      </c>
      <c r="M14" s="46"/>
      <c r="N14" s="47">
        <f t="shared" si="0"/>
        <v>0</v>
      </c>
      <c r="O14" s="46"/>
      <c r="P14" s="47">
        <f t="shared" si="0"/>
        <v>0</v>
      </c>
      <c r="Q14" s="46"/>
      <c r="R14" s="47">
        <f t="shared" si="0"/>
        <v>0</v>
      </c>
      <c r="S14" s="46"/>
      <c r="T14" s="47">
        <f t="shared" si="0"/>
        <v>0</v>
      </c>
      <c r="U14" s="46"/>
      <c r="V14" s="47">
        <f t="shared" si="0"/>
        <v>0</v>
      </c>
      <c r="W14" s="44">
        <f t="shared" ref="W14:W39" si="1">SUM(H14,J14,L14,N14,P14,R14,T14,V14)</f>
        <v>0</v>
      </c>
      <c r="X14" s="14"/>
      <c r="Y14" s="48" t="str">
        <f>IF(B14&lt;&gt;"",B14,"")</f>
        <v/>
      </c>
      <c r="Z14" s="49">
        <f t="shared" ref="Z14:Z24" si="2">F14</f>
        <v>0</v>
      </c>
      <c r="AA14" s="50">
        <f t="shared" ref="AA14:AA24" si="3">IFERROR(AB14/$Z14,0)</f>
        <v>0</v>
      </c>
      <c r="AB14" s="47">
        <f t="shared" ref="AB14:AB24" si="4">IF(NOT(ISBLANK($AB$11)),
    ROUND(SUMPRODUCT($H$46:$V$46,H14:V14),0),
    0)</f>
        <v>0</v>
      </c>
      <c r="AC14" s="50">
        <f t="shared" ref="AC14:AC24" si="5">IFERROR(AD14/$Z14,0)</f>
        <v>0</v>
      </c>
      <c r="AD14" s="47">
        <f t="shared" ref="AD14:AD24" si="6">IF(NOT(ISBLANK($AD$11)),
    ROUND(SUMPRODUCT($H$47:$V$47,H14:V14),0)-AB14,
    0)</f>
        <v>0</v>
      </c>
      <c r="AE14" s="50">
        <f t="shared" ref="AE14:AE24" si="7">IFERROR(AF14/$Z14,0)</f>
        <v>0</v>
      </c>
      <c r="AF14" s="47">
        <f t="shared" ref="AF14:AF24" si="8">IF(NOT(ISBLANK(AF$11)),
   ROUND(SUMPRODUCT($H$48:$V$48,H14:V14),0)-(AB14+AD14),
   0)</f>
        <v>0</v>
      </c>
      <c r="AG14" s="50">
        <f t="shared" ref="AG14:AG24" si="9">IFERROR(AH14/$Z14,0)</f>
        <v>0</v>
      </c>
      <c r="AH14" s="47">
        <f t="shared" ref="AH14:AH24" si="10">IF(NOT(ISBLANK(AH$11)),
   ROUND(SUMPRODUCT($H$49:$V$49,H14:V14),0)-(AB14+AD14+AF14),
  0)</f>
        <v>0</v>
      </c>
      <c r="AI14" s="51">
        <f t="shared" ref="AI14:AI39" si="11">AB14+AD14+AF14+AH14</f>
        <v>0</v>
      </c>
      <c r="AJ14" s="14"/>
      <c r="AK14" s="48" t="str">
        <f>IF(B14&lt;&gt;"",B14,"")</f>
        <v/>
      </c>
      <c r="AL14" s="49" t="str">
        <f>IF(F14&lt;&gt;"",F14,"")</f>
        <v/>
      </c>
      <c r="AM14" s="50">
        <f>SUM(G14,I14,K14,M14,O14,Q14,S14,U14)</f>
        <v>0</v>
      </c>
      <c r="AN14" s="51">
        <f>W14</f>
        <v>0</v>
      </c>
    </row>
    <row r="15" spans="1:41" s="5" customFormat="1" ht="15" customHeight="1" x14ac:dyDescent="0.25">
      <c r="B15" s="171"/>
      <c r="C15" s="172"/>
      <c r="D15" s="172"/>
      <c r="E15" s="173"/>
      <c r="F15" s="45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4"/>
      <c r="X15" s="14"/>
      <c r="Y15" s="48"/>
      <c r="Z15" s="49"/>
      <c r="AA15" s="50"/>
      <c r="AB15" s="47"/>
      <c r="AC15" s="50"/>
      <c r="AD15" s="47"/>
      <c r="AE15" s="50"/>
      <c r="AF15" s="47"/>
      <c r="AG15" s="50"/>
      <c r="AH15" s="47"/>
      <c r="AI15" s="51"/>
      <c r="AJ15" s="14"/>
      <c r="AK15" s="48"/>
      <c r="AL15" s="49"/>
      <c r="AM15" s="50"/>
      <c r="AN15" s="51"/>
    </row>
    <row r="16" spans="1:41" s="5" customFormat="1" ht="15" customHeight="1" x14ac:dyDescent="0.25">
      <c r="B16" s="205"/>
      <c r="C16" s="206"/>
      <c r="D16" s="206"/>
      <c r="E16" s="207"/>
      <c r="F16" s="45"/>
      <c r="G16" s="46"/>
      <c r="H16" s="47">
        <f t="shared" si="0"/>
        <v>0</v>
      </c>
      <c r="I16" s="46"/>
      <c r="J16" s="47">
        <f t="shared" si="0"/>
        <v>0</v>
      </c>
      <c r="K16" s="46"/>
      <c r="L16" s="47">
        <f t="shared" si="0"/>
        <v>0</v>
      </c>
      <c r="M16" s="46"/>
      <c r="N16" s="47">
        <f t="shared" si="0"/>
        <v>0</v>
      </c>
      <c r="O16" s="46"/>
      <c r="P16" s="47">
        <f t="shared" si="0"/>
        <v>0</v>
      </c>
      <c r="Q16" s="46"/>
      <c r="R16" s="47">
        <f t="shared" si="0"/>
        <v>0</v>
      </c>
      <c r="S16" s="46"/>
      <c r="T16" s="47">
        <f t="shared" si="0"/>
        <v>0</v>
      </c>
      <c r="U16" s="46"/>
      <c r="V16" s="47">
        <f t="shared" si="0"/>
        <v>0</v>
      </c>
      <c r="W16" s="51">
        <f t="shared" si="1"/>
        <v>0</v>
      </c>
      <c r="X16" s="14"/>
      <c r="Y16" s="52" t="str">
        <f t="shared" ref="Y16:Y24" si="12">IF(B16&lt;&gt;"",B16,"")</f>
        <v/>
      </c>
      <c r="Z16" s="49">
        <f t="shared" si="2"/>
        <v>0</v>
      </c>
      <c r="AA16" s="50">
        <f t="shared" si="3"/>
        <v>0</v>
      </c>
      <c r="AB16" s="47">
        <f t="shared" si="4"/>
        <v>0</v>
      </c>
      <c r="AC16" s="50">
        <f t="shared" si="5"/>
        <v>0</v>
      </c>
      <c r="AD16" s="47">
        <f t="shared" si="6"/>
        <v>0</v>
      </c>
      <c r="AE16" s="50">
        <f t="shared" si="7"/>
        <v>0</v>
      </c>
      <c r="AF16" s="47">
        <f t="shared" si="8"/>
        <v>0</v>
      </c>
      <c r="AG16" s="50">
        <f t="shared" si="9"/>
        <v>0</v>
      </c>
      <c r="AH16" s="47">
        <f t="shared" si="10"/>
        <v>0</v>
      </c>
      <c r="AI16" s="51">
        <f t="shared" si="11"/>
        <v>0</v>
      </c>
      <c r="AJ16" s="14"/>
      <c r="AK16" s="52" t="str">
        <f t="shared" ref="AK16:AK24" si="13">IF(B16&lt;&gt;"",B16,"")</f>
        <v/>
      </c>
      <c r="AL16" s="49" t="str">
        <f t="shared" ref="AL16:AL24" si="14">IF(F16&lt;&gt;"",F16,"")</f>
        <v/>
      </c>
      <c r="AM16" s="50">
        <f t="shared" ref="AM16:AM24" si="15">SUM(G16,I16,K16,M16,O16,Q16,S16,U16)</f>
        <v>0</v>
      </c>
      <c r="AN16" s="51">
        <f t="shared" ref="AN16:AN39" si="16">W16</f>
        <v>0</v>
      </c>
    </row>
    <row r="17" spans="2:40" s="5" customFormat="1" ht="15" customHeight="1" x14ac:dyDescent="0.25">
      <c r="B17" s="205"/>
      <c r="C17" s="206"/>
      <c r="D17" s="206"/>
      <c r="E17" s="207"/>
      <c r="F17" s="45"/>
      <c r="G17" s="46"/>
      <c r="H17" s="47">
        <f t="shared" si="0"/>
        <v>0</v>
      </c>
      <c r="I17" s="46"/>
      <c r="J17" s="47">
        <f t="shared" si="0"/>
        <v>0</v>
      </c>
      <c r="K17" s="46"/>
      <c r="L17" s="47">
        <f t="shared" si="0"/>
        <v>0</v>
      </c>
      <c r="M17" s="46"/>
      <c r="N17" s="47">
        <f t="shared" si="0"/>
        <v>0</v>
      </c>
      <c r="O17" s="46"/>
      <c r="P17" s="47">
        <f t="shared" si="0"/>
        <v>0</v>
      </c>
      <c r="Q17" s="46"/>
      <c r="R17" s="47">
        <f t="shared" si="0"/>
        <v>0</v>
      </c>
      <c r="S17" s="46"/>
      <c r="T17" s="47">
        <f t="shared" si="0"/>
        <v>0</v>
      </c>
      <c r="U17" s="46"/>
      <c r="V17" s="47">
        <f t="shared" si="0"/>
        <v>0</v>
      </c>
      <c r="W17" s="51">
        <f t="shared" si="1"/>
        <v>0</v>
      </c>
      <c r="X17" s="14"/>
      <c r="Y17" s="52" t="str">
        <f t="shared" si="12"/>
        <v/>
      </c>
      <c r="Z17" s="49">
        <f t="shared" si="2"/>
        <v>0</v>
      </c>
      <c r="AA17" s="50">
        <f t="shared" si="3"/>
        <v>0</v>
      </c>
      <c r="AB17" s="47">
        <f t="shared" si="4"/>
        <v>0</v>
      </c>
      <c r="AC17" s="50">
        <f t="shared" si="5"/>
        <v>0</v>
      </c>
      <c r="AD17" s="47">
        <f t="shared" si="6"/>
        <v>0</v>
      </c>
      <c r="AE17" s="50">
        <f t="shared" si="7"/>
        <v>0</v>
      </c>
      <c r="AF17" s="47">
        <f t="shared" si="8"/>
        <v>0</v>
      </c>
      <c r="AG17" s="50">
        <f t="shared" si="9"/>
        <v>0</v>
      </c>
      <c r="AH17" s="47">
        <f t="shared" si="10"/>
        <v>0</v>
      </c>
      <c r="AI17" s="51">
        <f t="shared" si="11"/>
        <v>0</v>
      </c>
      <c r="AJ17" s="14"/>
      <c r="AK17" s="52" t="str">
        <f t="shared" si="13"/>
        <v/>
      </c>
      <c r="AL17" s="49" t="str">
        <f t="shared" si="14"/>
        <v/>
      </c>
      <c r="AM17" s="50">
        <f t="shared" si="15"/>
        <v>0</v>
      </c>
      <c r="AN17" s="51">
        <f t="shared" si="16"/>
        <v>0</v>
      </c>
    </row>
    <row r="18" spans="2:40" s="5" customFormat="1" ht="15" customHeight="1" x14ac:dyDescent="0.25">
      <c r="B18" s="205"/>
      <c r="C18" s="206"/>
      <c r="D18" s="206"/>
      <c r="E18" s="207"/>
      <c r="F18" s="45"/>
      <c r="G18" s="46"/>
      <c r="H18" s="47">
        <f t="shared" si="0"/>
        <v>0</v>
      </c>
      <c r="I18" s="46"/>
      <c r="J18" s="47">
        <f t="shared" si="0"/>
        <v>0</v>
      </c>
      <c r="K18" s="46"/>
      <c r="L18" s="47">
        <f t="shared" si="0"/>
        <v>0</v>
      </c>
      <c r="M18" s="46"/>
      <c r="N18" s="47">
        <f t="shared" si="0"/>
        <v>0</v>
      </c>
      <c r="O18" s="46"/>
      <c r="P18" s="47">
        <f t="shared" si="0"/>
        <v>0</v>
      </c>
      <c r="Q18" s="46"/>
      <c r="R18" s="47">
        <f t="shared" si="0"/>
        <v>0</v>
      </c>
      <c r="S18" s="46"/>
      <c r="T18" s="47">
        <f t="shared" si="0"/>
        <v>0</v>
      </c>
      <c r="U18" s="46"/>
      <c r="V18" s="47">
        <f t="shared" si="0"/>
        <v>0</v>
      </c>
      <c r="W18" s="51">
        <f t="shared" si="1"/>
        <v>0</v>
      </c>
      <c r="X18" s="14"/>
      <c r="Y18" s="52" t="str">
        <f t="shared" si="12"/>
        <v/>
      </c>
      <c r="Z18" s="49">
        <f t="shared" si="2"/>
        <v>0</v>
      </c>
      <c r="AA18" s="50">
        <f t="shared" si="3"/>
        <v>0</v>
      </c>
      <c r="AB18" s="47">
        <f t="shared" si="4"/>
        <v>0</v>
      </c>
      <c r="AC18" s="50">
        <f t="shared" si="5"/>
        <v>0</v>
      </c>
      <c r="AD18" s="47">
        <f t="shared" si="6"/>
        <v>0</v>
      </c>
      <c r="AE18" s="50">
        <f t="shared" si="7"/>
        <v>0</v>
      </c>
      <c r="AF18" s="47">
        <f t="shared" si="8"/>
        <v>0</v>
      </c>
      <c r="AG18" s="50">
        <f t="shared" si="9"/>
        <v>0</v>
      </c>
      <c r="AH18" s="47">
        <f t="shared" si="10"/>
        <v>0</v>
      </c>
      <c r="AI18" s="51">
        <f t="shared" si="11"/>
        <v>0</v>
      </c>
      <c r="AJ18" s="14"/>
      <c r="AK18" s="52" t="str">
        <f t="shared" si="13"/>
        <v/>
      </c>
      <c r="AL18" s="53" t="str">
        <f t="shared" si="14"/>
        <v/>
      </c>
      <c r="AM18" s="54">
        <f t="shared" si="15"/>
        <v>0</v>
      </c>
      <c r="AN18" s="55">
        <f t="shared" si="16"/>
        <v>0</v>
      </c>
    </row>
    <row r="19" spans="2:40" s="5" customFormat="1" ht="15" customHeight="1" x14ac:dyDescent="0.25">
      <c r="B19" s="205"/>
      <c r="C19" s="206"/>
      <c r="D19" s="206"/>
      <c r="E19" s="207"/>
      <c r="F19" s="45"/>
      <c r="G19" s="46"/>
      <c r="H19" s="47">
        <f t="shared" si="0"/>
        <v>0</v>
      </c>
      <c r="I19" s="46"/>
      <c r="J19" s="47">
        <f t="shared" si="0"/>
        <v>0</v>
      </c>
      <c r="K19" s="46"/>
      <c r="L19" s="47">
        <f t="shared" si="0"/>
        <v>0</v>
      </c>
      <c r="M19" s="46"/>
      <c r="N19" s="47">
        <f t="shared" si="0"/>
        <v>0</v>
      </c>
      <c r="O19" s="46"/>
      <c r="P19" s="47">
        <f t="shared" si="0"/>
        <v>0</v>
      </c>
      <c r="Q19" s="46"/>
      <c r="R19" s="47">
        <f t="shared" si="0"/>
        <v>0</v>
      </c>
      <c r="S19" s="46"/>
      <c r="T19" s="47">
        <f t="shared" si="0"/>
        <v>0</v>
      </c>
      <c r="U19" s="46"/>
      <c r="V19" s="47">
        <f t="shared" si="0"/>
        <v>0</v>
      </c>
      <c r="W19" s="51">
        <f t="shared" si="1"/>
        <v>0</v>
      </c>
      <c r="X19" s="14"/>
      <c r="Y19" s="52" t="str">
        <f t="shared" si="12"/>
        <v/>
      </c>
      <c r="Z19" s="49">
        <f t="shared" si="2"/>
        <v>0</v>
      </c>
      <c r="AA19" s="50">
        <f t="shared" si="3"/>
        <v>0</v>
      </c>
      <c r="AB19" s="47">
        <f t="shared" si="4"/>
        <v>0</v>
      </c>
      <c r="AC19" s="50">
        <f t="shared" si="5"/>
        <v>0</v>
      </c>
      <c r="AD19" s="47">
        <f t="shared" si="6"/>
        <v>0</v>
      </c>
      <c r="AE19" s="50">
        <f t="shared" si="7"/>
        <v>0</v>
      </c>
      <c r="AF19" s="47">
        <f t="shared" si="8"/>
        <v>0</v>
      </c>
      <c r="AG19" s="50">
        <f t="shared" si="9"/>
        <v>0</v>
      </c>
      <c r="AH19" s="47">
        <f t="shared" si="10"/>
        <v>0</v>
      </c>
      <c r="AI19" s="51">
        <f t="shared" si="11"/>
        <v>0</v>
      </c>
      <c r="AJ19" s="14"/>
      <c r="AK19" s="52" t="str">
        <f t="shared" si="13"/>
        <v/>
      </c>
      <c r="AL19" s="53" t="str">
        <f t="shared" si="14"/>
        <v/>
      </c>
      <c r="AM19" s="54">
        <f t="shared" si="15"/>
        <v>0</v>
      </c>
      <c r="AN19" s="55">
        <f t="shared" si="16"/>
        <v>0</v>
      </c>
    </row>
    <row r="20" spans="2:40" s="5" customFormat="1" ht="15" customHeight="1" x14ac:dyDescent="0.25">
      <c r="B20" s="205"/>
      <c r="C20" s="206"/>
      <c r="D20" s="206"/>
      <c r="E20" s="207"/>
      <c r="F20" s="45"/>
      <c r="G20" s="46"/>
      <c r="H20" s="47">
        <f t="shared" si="0"/>
        <v>0</v>
      </c>
      <c r="I20" s="46"/>
      <c r="J20" s="47">
        <f t="shared" si="0"/>
        <v>0</v>
      </c>
      <c r="K20" s="46"/>
      <c r="L20" s="47">
        <f t="shared" si="0"/>
        <v>0</v>
      </c>
      <c r="M20" s="46"/>
      <c r="N20" s="47">
        <f t="shared" si="0"/>
        <v>0</v>
      </c>
      <c r="O20" s="46"/>
      <c r="P20" s="47">
        <f t="shared" si="0"/>
        <v>0</v>
      </c>
      <c r="Q20" s="46"/>
      <c r="R20" s="47">
        <f t="shared" si="0"/>
        <v>0</v>
      </c>
      <c r="S20" s="46"/>
      <c r="T20" s="47">
        <f t="shared" si="0"/>
        <v>0</v>
      </c>
      <c r="U20" s="46"/>
      <c r="V20" s="47">
        <f t="shared" si="0"/>
        <v>0</v>
      </c>
      <c r="W20" s="51">
        <f t="shared" si="1"/>
        <v>0</v>
      </c>
      <c r="X20" s="14"/>
      <c r="Y20" s="52" t="str">
        <f t="shared" si="12"/>
        <v/>
      </c>
      <c r="Z20" s="49">
        <f t="shared" si="2"/>
        <v>0</v>
      </c>
      <c r="AA20" s="50">
        <f t="shared" si="3"/>
        <v>0</v>
      </c>
      <c r="AB20" s="47">
        <f t="shared" si="4"/>
        <v>0</v>
      </c>
      <c r="AC20" s="50">
        <f t="shared" si="5"/>
        <v>0</v>
      </c>
      <c r="AD20" s="47">
        <f t="shared" si="6"/>
        <v>0</v>
      </c>
      <c r="AE20" s="50">
        <f t="shared" si="7"/>
        <v>0</v>
      </c>
      <c r="AF20" s="47">
        <f t="shared" si="8"/>
        <v>0</v>
      </c>
      <c r="AG20" s="50">
        <f t="shared" si="9"/>
        <v>0</v>
      </c>
      <c r="AH20" s="47">
        <f t="shared" si="10"/>
        <v>0</v>
      </c>
      <c r="AI20" s="51">
        <f t="shared" si="11"/>
        <v>0</v>
      </c>
      <c r="AJ20" s="14"/>
      <c r="AK20" s="52" t="str">
        <f t="shared" si="13"/>
        <v/>
      </c>
      <c r="AL20" s="53" t="str">
        <f t="shared" si="14"/>
        <v/>
      </c>
      <c r="AM20" s="54">
        <f t="shared" si="15"/>
        <v>0</v>
      </c>
      <c r="AN20" s="55">
        <f t="shared" si="16"/>
        <v>0</v>
      </c>
    </row>
    <row r="21" spans="2:40" s="5" customFormat="1" ht="15" customHeight="1" x14ac:dyDescent="0.25">
      <c r="B21" s="205"/>
      <c r="C21" s="206"/>
      <c r="D21" s="206"/>
      <c r="E21" s="207"/>
      <c r="F21" s="45"/>
      <c r="G21" s="46"/>
      <c r="H21" s="47">
        <f t="shared" si="0"/>
        <v>0</v>
      </c>
      <c r="I21" s="46"/>
      <c r="J21" s="47">
        <f t="shared" si="0"/>
        <v>0</v>
      </c>
      <c r="K21" s="46"/>
      <c r="L21" s="47">
        <f t="shared" si="0"/>
        <v>0</v>
      </c>
      <c r="M21" s="46"/>
      <c r="N21" s="47">
        <f t="shared" si="0"/>
        <v>0</v>
      </c>
      <c r="O21" s="46"/>
      <c r="P21" s="47">
        <f t="shared" si="0"/>
        <v>0</v>
      </c>
      <c r="Q21" s="46"/>
      <c r="R21" s="47">
        <f t="shared" si="0"/>
        <v>0</v>
      </c>
      <c r="S21" s="46"/>
      <c r="T21" s="47">
        <f t="shared" si="0"/>
        <v>0</v>
      </c>
      <c r="U21" s="46"/>
      <c r="V21" s="47">
        <f t="shared" si="0"/>
        <v>0</v>
      </c>
      <c r="W21" s="51">
        <f t="shared" si="1"/>
        <v>0</v>
      </c>
      <c r="X21" s="14"/>
      <c r="Y21" s="52" t="str">
        <f t="shared" si="12"/>
        <v/>
      </c>
      <c r="Z21" s="49">
        <f t="shared" si="2"/>
        <v>0</v>
      </c>
      <c r="AA21" s="50">
        <f t="shared" si="3"/>
        <v>0</v>
      </c>
      <c r="AB21" s="47">
        <f t="shared" si="4"/>
        <v>0</v>
      </c>
      <c r="AC21" s="50">
        <f t="shared" si="5"/>
        <v>0</v>
      </c>
      <c r="AD21" s="47">
        <f t="shared" si="6"/>
        <v>0</v>
      </c>
      <c r="AE21" s="50">
        <f t="shared" si="7"/>
        <v>0</v>
      </c>
      <c r="AF21" s="47">
        <f t="shared" si="8"/>
        <v>0</v>
      </c>
      <c r="AG21" s="50">
        <f t="shared" si="9"/>
        <v>0</v>
      </c>
      <c r="AH21" s="47">
        <f t="shared" si="10"/>
        <v>0</v>
      </c>
      <c r="AI21" s="51">
        <f t="shared" si="11"/>
        <v>0</v>
      </c>
      <c r="AJ21" s="14"/>
      <c r="AK21" s="52" t="str">
        <f t="shared" si="13"/>
        <v/>
      </c>
      <c r="AL21" s="49" t="str">
        <f t="shared" si="14"/>
        <v/>
      </c>
      <c r="AM21" s="50">
        <f t="shared" si="15"/>
        <v>0</v>
      </c>
      <c r="AN21" s="51">
        <f t="shared" si="16"/>
        <v>0</v>
      </c>
    </row>
    <row r="22" spans="2:40" s="5" customFormat="1" ht="15" customHeight="1" x14ac:dyDescent="0.25">
      <c r="B22" s="205"/>
      <c r="C22" s="206"/>
      <c r="D22" s="206"/>
      <c r="E22" s="207"/>
      <c r="F22" s="45"/>
      <c r="G22" s="46"/>
      <c r="H22" s="47">
        <f t="shared" si="0"/>
        <v>0</v>
      </c>
      <c r="I22" s="46"/>
      <c r="J22" s="47">
        <f t="shared" si="0"/>
        <v>0</v>
      </c>
      <c r="K22" s="46"/>
      <c r="L22" s="47">
        <f t="shared" si="0"/>
        <v>0</v>
      </c>
      <c r="M22" s="46"/>
      <c r="N22" s="47">
        <f t="shared" si="0"/>
        <v>0</v>
      </c>
      <c r="O22" s="46"/>
      <c r="P22" s="47">
        <f t="shared" si="0"/>
        <v>0</v>
      </c>
      <c r="Q22" s="46"/>
      <c r="R22" s="47">
        <f t="shared" si="0"/>
        <v>0</v>
      </c>
      <c r="S22" s="46"/>
      <c r="T22" s="47">
        <f t="shared" si="0"/>
        <v>0</v>
      </c>
      <c r="U22" s="46"/>
      <c r="V22" s="47">
        <f t="shared" si="0"/>
        <v>0</v>
      </c>
      <c r="W22" s="51">
        <f t="shared" si="1"/>
        <v>0</v>
      </c>
      <c r="X22" s="14"/>
      <c r="Y22" s="52" t="str">
        <f t="shared" si="12"/>
        <v/>
      </c>
      <c r="Z22" s="49">
        <f t="shared" si="2"/>
        <v>0</v>
      </c>
      <c r="AA22" s="50">
        <f t="shared" si="3"/>
        <v>0</v>
      </c>
      <c r="AB22" s="47">
        <f t="shared" si="4"/>
        <v>0</v>
      </c>
      <c r="AC22" s="50">
        <f t="shared" si="5"/>
        <v>0</v>
      </c>
      <c r="AD22" s="47">
        <f t="shared" si="6"/>
        <v>0</v>
      </c>
      <c r="AE22" s="50">
        <f t="shared" si="7"/>
        <v>0</v>
      </c>
      <c r="AF22" s="47">
        <f t="shared" si="8"/>
        <v>0</v>
      </c>
      <c r="AG22" s="50">
        <f t="shared" si="9"/>
        <v>0</v>
      </c>
      <c r="AH22" s="47">
        <f t="shared" si="10"/>
        <v>0</v>
      </c>
      <c r="AI22" s="51">
        <f t="shared" si="11"/>
        <v>0</v>
      </c>
      <c r="AJ22" s="14"/>
      <c r="AK22" s="52" t="str">
        <f t="shared" si="13"/>
        <v/>
      </c>
      <c r="AL22" s="49" t="str">
        <f t="shared" si="14"/>
        <v/>
      </c>
      <c r="AM22" s="50">
        <f t="shared" si="15"/>
        <v>0</v>
      </c>
      <c r="AN22" s="51">
        <f t="shared" si="16"/>
        <v>0</v>
      </c>
    </row>
    <row r="23" spans="2:40" s="5" customFormat="1" x14ac:dyDescent="0.25">
      <c r="B23" s="205"/>
      <c r="C23" s="206"/>
      <c r="D23" s="206"/>
      <c r="E23" s="207"/>
      <c r="F23" s="45"/>
      <c r="G23" s="56"/>
      <c r="H23" s="57">
        <f>ROUND($F23*G23,0)</f>
        <v>0</v>
      </c>
      <c r="I23" s="56"/>
      <c r="J23" s="57">
        <f>ROUND($F23*I23,0)</f>
        <v>0</v>
      </c>
      <c r="K23" s="56"/>
      <c r="L23" s="57">
        <f>ROUND($F23*K23,0)</f>
        <v>0</v>
      </c>
      <c r="M23" s="56"/>
      <c r="N23" s="57">
        <f>ROUND($F23*M23,0)</f>
        <v>0</v>
      </c>
      <c r="O23" s="56"/>
      <c r="P23" s="57">
        <f>ROUND($F23*O23,0)</f>
        <v>0</v>
      </c>
      <c r="Q23" s="56"/>
      <c r="R23" s="57">
        <f>ROUND($F23*Q23,0)</f>
        <v>0</v>
      </c>
      <c r="S23" s="56"/>
      <c r="T23" s="57">
        <f>ROUND($F23*S23,0)</f>
        <v>0</v>
      </c>
      <c r="U23" s="56"/>
      <c r="V23" s="57">
        <f>ROUND($F23*U23,0)</f>
        <v>0</v>
      </c>
      <c r="W23" s="55">
        <f t="shared" si="1"/>
        <v>0</v>
      </c>
      <c r="X23" s="14"/>
      <c r="Y23" s="52" t="str">
        <f t="shared" si="12"/>
        <v/>
      </c>
      <c r="Z23" s="58">
        <f t="shared" si="2"/>
        <v>0</v>
      </c>
      <c r="AA23" s="59">
        <f t="shared" si="3"/>
        <v>0</v>
      </c>
      <c r="AB23" s="57">
        <f t="shared" si="4"/>
        <v>0</v>
      </c>
      <c r="AC23" s="59">
        <f t="shared" si="5"/>
        <v>0</v>
      </c>
      <c r="AD23" s="57">
        <f t="shared" si="6"/>
        <v>0</v>
      </c>
      <c r="AE23" s="59">
        <f t="shared" si="7"/>
        <v>0</v>
      </c>
      <c r="AF23" s="57">
        <f t="shared" si="8"/>
        <v>0</v>
      </c>
      <c r="AG23" s="59">
        <f t="shared" si="9"/>
        <v>0</v>
      </c>
      <c r="AH23" s="57">
        <f t="shared" si="10"/>
        <v>0</v>
      </c>
      <c r="AI23" s="60">
        <f t="shared" si="11"/>
        <v>0</v>
      </c>
      <c r="AJ23" s="14"/>
      <c r="AK23" s="52" t="str">
        <f t="shared" si="13"/>
        <v/>
      </c>
      <c r="AL23" s="58" t="str">
        <f t="shared" si="14"/>
        <v/>
      </c>
      <c r="AM23" s="50">
        <f t="shared" si="15"/>
        <v>0</v>
      </c>
      <c r="AN23" s="60">
        <f t="shared" si="16"/>
        <v>0</v>
      </c>
    </row>
    <row r="24" spans="2:40" s="5" customFormat="1" x14ac:dyDescent="0.25">
      <c r="B24" s="205"/>
      <c r="C24" s="206"/>
      <c r="D24" s="206"/>
      <c r="E24" s="207"/>
      <c r="F24" s="61"/>
      <c r="G24" s="56"/>
      <c r="H24" s="57">
        <f>ROUND($F24*G24,0)</f>
        <v>0</v>
      </c>
      <c r="I24" s="56"/>
      <c r="J24" s="57">
        <f>ROUND($F24*I24,0)</f>
        <v>0</v>
      </c>
      <c r="K24" s="56"/>
      <c r="L24" s="57">
        <f>ROUND($F24*K24,0)</f>
        <v>0</v>
      </c>
      <c r="M24" s="56"/>
      <c r="N24" s="57">
        <f>ROUND($F24*M24,0)</f>
        <v>0</v>
      </c>
      <c r="O24" s="56"/>
      <c r="P24" s="57">
        <f>ROUND($F24*O24,0)</f>
        <v>0</v>
      </c>
      <c r="Q24" s="56"/>
      <c r="R24" s="57">
        <f>ROUND($F24*Q24,0)</f>
        <v>0</v>
      </c>
      <c r="S24" s="56"/>
      <c r="T24" s="57">
        <f>ROUND($F24*S24,0)</f>
        <v>0</v>
      </c>
      <c r="U24" s="56"/>
      <c r="V24" s="57">
        <f>ROUND($F24*U24,0)</f>
        <v>0</v>
      </c>
      <c r="W24" s="55">
        <f t="shared" si="1"/>
        <v>0</v>
      </c>
      <c r="X24" s="14"/>
      <c r="Y24" s="52" t="str">
        <f t="shared" si="12"/>
        <v/>
      </c>
      <c r="Z24" s="58">
        <f t="shared" si="2"/>
        <v>0</v>
      </c>
      <c r="AA24" s="59">
        <f t="shared" si="3"/>
        <v>0</v>
      </c>
      <c r="AB24" s="57">
        <f t="shared" si="4"/>
        <v>0</v>
      </c>
      <c r="AC24" s="59">
        <f t="shared" si="5"/>
        <v>0</v>
      </c>
      <c r="AD24" s="57">
        <f t="shared" si="6"/>
        <v>0</v>
      </c>
      <c r="AE24" s="59">
        <f t="shared" si="7"/>
        <v>0</v>
      </c>
      <c r="AF24" s="57">
        <f t="shared" si="8"/>
        <v>0</v>
      </c>
      <c r="AG24" s="59">
        <f t="shared" si="9"/>
        <v>0</v>
      </c>
      <c r="AH24" s="57">
        <f t="shared" si="10"/>
        <v>0</v>
      </c>
      <c r="AI24" s="60">
        <f t="shared" si="11"/>
        <v>0</v>
      </c>
      <c r="AJ24" s="14"/>
      <c r="AK24" s="52" t="str">
        <f t="shared" si="13"/>
        <v/>
      </c>
      <c r="AL24" s="58" t="str">
        <f t="shared" si="14"/>
        <v/>
      </c>
      <c r="AM24" s="54">
        <f t="shared" si="15"/>
        <v>0</v>
      </c>
      <c r="AN24" s="60">
        <f t="shared" si="16"/>
        <v>0</v>
      </c>
    </row>
    <row r="25" spans="2:40" s="5" customFormat="1" ht="15.75" customHeight="1" thickBot="1" x14ac:dyDescent="0.3">
      <c r="B25" s="220" t="s">
        <v>34</v>
      </c>
      <c r="C25" s="221"/>
      <c r="D25" s="221"/>
      <c r="E25" s="222"/>
      <c r="F25" s="63"/>
      <c r="G25" s="64"/>
      <c r="H25" s="65">
        <f ca="1">SUBTOTAL(9,H13:OFFSET(H25,-1,0))</f>
        <v>0</v>
      </c>
      <c r="I25" s="66"/>
      <c r="J25" s="65">
        <f ca="1">SUBTOTAL(9,J13:OFFSET(J25,-1,0))</f>
        <v>0</v>
      </c>
      <c r="K25" s="66"/>
      <c r="L25" s="65">
        <f ca="1">SUBTOTAL(9,L13:OFFSET(L25,-1,0))</f>
        <v>0</v>
      </c>
      <c r="M25" s="66"/>
      <c r="N25" s="65">
        <f ca="1">SUBTOTAL(9,N13:OFFSET(N25,-1,0))</f>
        <v>0</v>
      </c>
      <c r="O25" s="66"/>
      <c r="P25" s="65">
        <f ca="1">SUBTOTAL(9,P13:OFFSET(P25,-1,0))</f>
        <v>0</v>
      </c>
      <c r="Q25" s="66"/>
      <c r="R25" s="65">
        <f ca="1">SUBTOTAL(9,R13:OFFSET(R25,-1,0))</f>
        <v>0</v>
      </c>
      <c r="S25" s="66"/>
      <c r="T25" s="65">
        <f ca="1">SUBTOTAL(9,T13:OFFSET(T25,-1,0))</f>
        <v>0</v>
      </c>
      <c r="U25" s="66"/>
      <c r="V25" s="65">
        <f ca="1">SUBTOTAL(9,V13:OFFSET(V25,-1,0))</f>
        <v>0</v>
      </c>
      <c r="W25" s="67">
        <f t="shared" ca="1" si="1"/>
        <v>0</v>
      </c>
      <c r="X25" s="8"/>
      <c r="Y25" s="62" t="s">
        <v>34</v>
      </c>
      <c r="Z25" s="63"/>
      <c r="AA25" s="64"/>
      <c r="AB25" s="65">
        <f ca="1">SUBTOTAL(9,AB13:OFFSET(AB25,-1,0))</f>
        <v>0</v>
      </c>
      <c r="AC25" s="66"/>
      <c r="AD25" s="65">
        <f ca="1">SUBTOTAL(9,AD13:OFFSET(AD25,-1,0))</f>
        <v>0</v>
      </c>
      <c r="AE25" s="66"/>
      <c r="AF25" s="65">
        <f ca="1">SUBTOTAL(9,AF13:OFFSET(AF25,-1,0))</f>
        <v>0</v>
      </c>
      <c r="AG25" s="66"/>
      <c r="AH25" s="65">
        <f ca="1">SUBTOTAL(9,AH13:OFFSET(AH25,-1,0))</f>
        <v>0</v>
      </c>
      <c r="AI25" s="68">
        <f t="shared" ca="1" si="11"/>
        <v>0</v>
      </c>
      <c r="AJ25" s="69"/>
      <c r="AK25" s="62" t="s">
        <v>34</v>
      </c>
      <c r="AL25" s="63"/>
      <c r="AM25" s="64"/>
      <c r="AN25" s="68">
        <f t="shared" ca="1" si="16"/>
        <v>0</v>
      </c>
    </row>
    <row r="26" spans="2:40" s="5" customFormat="1" ht="25.5" customHeight="1" x14ac:dyDescent="0.25">
      <c r="B26" s="223" t="s">
        <v>35</v>
      </c>
      <c r="C26" s="224"/>
      <c r="D26" s="224"/>
      <c r="E26" s="224"/>
      <c r="F26" s="71"/>
      <c r="G26" s="72"/>
      <c r="H26" s="73">
        <f ca="1">ROUND(H25*0.2,0)</f>
        <v>0</v>
      </c>
      <c r="I26" s="72"/>
      <c r="J26" s="73">
        <f ca="1">ROUND(J25*0.2,0)</f>
        <v>0</v>
      </c>
      <c r="K26" s="74"/>
      <c r="L26" s="73">
        <f ca="1">ROUND(L25*0.2,0)</f>
        <v>0</v>
      </c>
      <c r="M26" s="74"/>
      <c r="N26" s="73">
        <f ca="1">ROUND(N25*0.2,0)</f>
        <v>0</v>
      </c>
      <c r="O26" s="74"/>
      <c r="P26" s="73">
        <f ca="1">ROUND(P25*0.2,0)</f>
        <v>0</v>
      </c>
      <c r="Q26" s="74"/>
      <c r="R26" s="73">
        <f ca="1">ROUND(R25*0.2,0)</f>
        <v>0</v>
      </c>
      <c r="S26" s="74"/>
      <c r="T26" s="73">
        <f ca="1">ROUND(T25*0.2,0)</f>
        <v>0</v>
      </c>
      <c r="U26" s="74"/>
      <c r="V26" s="73">
        <f ca="1">ROUND(V25*0.2,0)</f>
        <v>0</v>
      </c>
      <c r="W26" s="40">
        <f t="shared" ca="1" si="1"/>
        <v>0</v>
      </c>
      <c r="X26" s="14"/>
      <c r="Y26" s="70" t="s">
        <v>35</v>
      </c>
      <c r="Z26" s="71"/>
      <c r="AA26" s="72"/>
      <c r="AB26" s="75">
        <f>IF(NOT(ISBLANK($AB$11)),
    ROUND(SUMPRODUCT($H$46:$V$46,H26:V26),0),
    0)</f>
        <v>0</v>
      </c>
      <c r="AC26" s="72"/>
      <c r="AD26" s="75">
        <f>IF(NOT(ISBLANK($AD$11)),
    ROUND(SUMPRODUCT($H$47:$V$47,H26:V26),0)-AB26,
    0)</f>
        <v>0</v>
      </c>
      <c r="AE26" s="74"/>
      <c r="AF26" s="75">
        <f>IF(NOT(ISBLANK(AF$11)),
   ROUND(SUMPRODUCT($H$48:$V$48,H26:V26),0)-(AB26+AD26),
   0)</f>
        <v>0</v>
      </c>
      <c r="AG26" s="74"/>
      <c r="AH26" s="75">
        <f>IF(NOT(ISBLANK(AH$11)),
   ROUND(SUMPRODUCT($H$49:$V$49,H26:V26),0)-(AB26+AD26+AF26),
  0)</f>
        <v>0</v>
      </c>
      <c r="AI26" s="40">
        <f t="shared" si="11"/>
        <v>0</v>
      </c>
      <c r="AJ26" s="14"/>
      <c r="AK26" s="70" t="s">
        <v>35</v>
      </c>
      <c r="AL26" s="71"/>
      <c r="AM26" s="72"/>
      <c r="AN26" s="40">
        <f t="shared" ca="1" si="16"/>
        <v>0</v>
      </c>
    </row>
    <row r="27" spans="2:40" s="5" customFormat="1" ht="15" customHeight="1" x14ac:dyDescent="0.25">
      <c r="B27" s="225" t="s">
        <v>36</v>
      </c>
      <c r="C27" s="219"/>
      <c r="D27" s="219"/>
      <c r="E27" s="219"/>
      <c r="F27" s="76"/>
      <c r="G27" s="77"/>
      <c r="H27" s="78"/>
      <c r="I27" s="79"/>
      <c r="J27" s="78"/>
      <c r="K27" s="80"/>
      <c r="L27" s="78"/>
      <c r="M27" s="80"/>
      <c r="N27" s="78"/>
      <c r="O27" s="80"/>
      <c r="P27" s="78"/>
      <c r="Q27" s="80"/>
      <c r="R27" s="78"/>
      <c r="S27" s="80"/>
      <c r="T27" s="78"/>
      <c r="U27" s="80"/>
      <c r="V27" s="78"/>
      <c r="W27" s="51">
        <f t="shared" si="1"/>
        <v>0</v>
      </c>
      <c r="X27" s="14"/>
      <c r="Y27" s="52" t="s">
        <v>36</v>
      </c>
      <c r="Z27" s="76"/>
      <c r="AA27" s="77"/>
      <c r="AB27" s="75">
        <f>IF(NOT(ISBLANK($AB$11)),
    ROUND(SUMPRODUCT($H$46:$V$46,H27:V27),0),
    0)</f>
        <v>0</v>
      </c>
      <c r="AC27" s="77"/>
      <c r="AD27" s="75">
        <f>IF(NOT(ISBLANK($AD$11)),
    ROUND(SUMPRODUCT($H$47:$V$47,H27:V27),0)-AB27,
    0)</f>
        <v>0</v>
      </c>
      <c r="AE27" s="81"/>
      <c r="AF27" s="75">
        <f>IF(NOT(ISBLANK(AF$11)),
   ROUND(SUMPRODUCT($H$48:$V$48,H27:V27),0)-(AB27+AD27),
   0)</f>
        <v>0</v>
      </c>
      <c r="AG27" s="81"/>
      <c r="AH27" s="75">
        <f>IF(NOT(ISBLANK(AH$11)),
   ROUND(SUMPRODUCT($H$49:$V$49,H27:V27),0)-(AB27+AD27+AF27),
  0)</f>
        <v>0</v>
      </c>
      <c r="AI27" s="51">
        <f t="shared" si="11"/>
        <v>0</v>
      </c>
      <c r="AJ27" s="14"/>
      <c r="AK27" s="52" t="s">
        <v>36</v>
      </c>
      <c r="AL27" s="76"/>
      <c r="AM27" s="77"/>
      <c r="AN27" s="51">
        <f t="shared" si="16"/>
        <v>0</v>
      </c>
    </row>
    <row r="28" spans="2:40" ht="15.75" customHeight="1" thickBot="1" x14ac:dyDescent="0.35">
      <c r="B28" s="220" t="s">
        <v>37</v>
      </c>
      <c r="C28" s="221"/>
      <c r="D28" s="221"/>
      <c r="E28" s="221"/>
      <c r="F28" s="82"/>
      <c r="G28" s="83"/>
      <c r="H28" s="84">
        <f ca="1">SUBTOTAL(9,H25:OFFSET(H28,-1,0))</f>
        <v>0</v>
      </c>
      <c r="I28" s="85"/>
      <c r="J28" s="84">
        <f ca="1">SUBTOTAL(9,J25:OFFSET(J28,-1,0))</f>
        <v>0</v>
      </c>
      <c r="K28" s="85"/>
      <c r="L28" s="84">
        <f ca="1">SUBTOTAL(9,L25:OFFSET(L28,-1,0))</f>
        <v>0</v>
      </c>
      <c r="M28" s="85"/>
      <c r="N28" s="84">
        <f ca="1">SUBTOTAL(9,N25:OFFSET(N28,-1,0))</f>
        <v>0</v>
      </c>
      <c r="O28" s="85"/>
      <c r="P28" s="84">
        <f ca="1">SUBTOTAL(9,P25:OFFSET(P28,-1,0))</f>
        <v>0</v>
      </c>
      <c r="Q28" s="85"/>
      <c r="R28" s="84">
        <f ca="1">SUBTOTAL(9,R25:OFFSET(R28,-1,0))</f>
        <v>0</v>
      </c>
      <c r="S28" s="85"/>
      <c r="T28" s="84">
        <f ca="1">SUBTOTAL(9,T25:OFFSET(T28,-1,0))</f>
        <v>0</v>
      </c>
      <c r="U28" s="85"/>
      <c r="V28" s="84">
        <f ca="1">SUBTOTAL(9,V25:OFFSET(V28,-1,0))</f>
        <v>0</v>
      </c>
      <c r="W28" s="67">
        <f t="shared" ca="1" si="1"/>
        <v>0</v>
      </c>
      <c r="X28" s="8"/>
      <c r="Y28" s="62" t="s">
        <v>37</v>
      </c>
      <c r="Z28" s="86"/>
      <c r="AA28" s="87"/>
      <c r="AB28" s="65">
        <f ca="1">SUBTOTAL(9,AB25:OFFSET(AB28,-1,0))</f>
        <v>0</v>
      </c>
      <c r="AC28" s="87"/>
      <c r="AD28" s="65">
        <f ca="1">SUBTOTAL(9,AD25:OFFSET(AD28,-1,0))</f>
        <v>0</v>
      </c>
      <c r="AE28" s="88"/>
      <c r="AF28" s="65">
        <f ca="1">SUBTOTAL(9,AF25:OFFSET(AF28,-1,0))</f>
        <v>0</v>
      </c>
      <c r="AG28" s="88"/>
      <c r="AH28" s="65">
        <f ca="1">SUBTOTAL(9,AH25:OFFSET(AH28,-1,0))</f>
        <v>0</v>
      </c>
      <c r="AI28" s="68">
        <f t="shared" ca="1" si="11"/>
        <v>0</v>
      </c>
      <c r="AJ28" s="8"/>
      <c r="AK28" s="62" t="s">
        <v>37</v>
      </c>
      <c r="AL28" s="86"/>
      <c r="AM28" s="87"/>
      <c r="AN28" s="68">
        <f t="shared" ca="1" si="16"/>
        <v>0</v>
      </c>
    </row>
    <row r="29" spans="2:40" x14ac:dyDescent="0.3">
      <c r="B29" s="226"/>
      <c r="C29" s="227"/>
      <c r="D29" s="227"/>
      <c r="E29" s="227"/>
      <c r="F29" s="89"/>
      <c r="G29" s="90"/>
      <c r="H29" s="91"/>
      <c r="I29" s="90"/>
      <c r="J29" s="91"/>
      <c r="K29" s="92"/>
      <c r="L29" s="91"/>
      <c r="M29" s="92"/>
      <c r="N29" s="91"/>
      <c r="O29" s="92"/>
      <c r="P29" s="91"/>
      <c r="Q29" s="92"/>
      <c r="R29" s="91"/>
      <c r="S29" s="92"/>
      <c r="T29" s="91"/>
      <c r="U29" s="92"/>
      <c r="V29" s="91"/>
      <c r="W29" s="44">
        <f t="shared" si="1"/>
        <v>0</v>
      </c>
      <c r="X29" s="14"/>
      <c r="Y29" s="93" t="str">
        <f t="shared" ref="Y29:Y33" si="17">IF(B29&lt;&gt;"",B29,"")</f>
        <v/>
      </c>
      <c r="Z29" s="71"/>
      <c r="AA29" s="72"/>
      <c r="AB29" s="94">
        <f>IF(NOT(ISBLANK($AB$11)),
    ROUND(SUMPRODUCT($H$46:$V$46,H29:V29),0),
    0)</f>
        <v>0</v>
      </c>
      <c r="AC29" s="74"/>
      <c r="AD29" s="94">
        <f>IF(NOT(ISBLANK($AD$11)),
    ROUND(SUMPRODUCT($H$47:$V$47,H29:V29),0)-AB29,
    0)</f>
        <v>0</v>
      </c>
      <c r="AE29" s="74"/>
      <c r="AF29" s="94">
        <f>IF(NOT(ISBLANK(AF$11)),
   ROUND(SUMPRODUCT($H$48:$V$48,H29:V29),0)-(AB29+AD29),
   0)</f>
        <v>0</v>
      </c>
      <c r="AG29" s="74"/>
      <c r="AH29" s="94">
        <f>IF(NOT(ISBLANK(AH$11)),
   ROUND(SUMPRODUCT($H$49:$V$49,H29:V29),0)-(AB29+AD29+AF29),
  0)</f>
        <v>0</v>
      </c>
      <c r="AI29" s="40">
        <f t="shared" si="11"/>
        <v>0</v>
      </c>
      <c r="AJ29" s="14"/>
      <c r="AK29" s="93" t="str">
        <f t="shared" ref="AK29:AK33" si="18">IF(B29&lt;&gt;"",B29,"")</f>
        <v/>
      </c>
      <c r="AL29" s="71"/>
      <c r="AM29" s="72"/>
      <c r="AN29" s="40">
        <f t="shared" si="16"/>
        <v>0</v>
      </c>
    </row>
    <row r="30" spans="2:40" x14ac:dyDescent="0.3">
      <c r="B30" s="205"/>
      <c r="C30" s="228"/>
      <c r="D30" s="228"/>
      <c r="E30" s="228"/>
      <c r="F30" s="95"/>
      <c r="G30" s="96"/>
      <c r="H30" s="97"/>
      <c r="I30" s="96"/>
      <c r="J30" s="97"/>
      <c r="K30" s="98"/>
      <c r="L30" s="97"/>
      <c r="M30" s="98"/>
      <c r="N30" s="97"/>
      <c r="O30" s="98"/>
      <c r="P30" s="97"/>
      <c r="Q30" s="98"/>
      <c r="R30" s="97"/>
      <c r="S30" s="98"/>
      <c r="T30" s="97"/>
      <c r="U30" s="98"/>
      <c r="V30" s="97"/>
      <c r="W30" s="51">
        <f t="shared" si="1"/>
        <v>0</v>
      </c>
      <c r="X30" s="14"/>
      <c r="Y30" s="99" t="str">
        <f t="shared" si="17"/>
        <v/>
      </c>
      <c r="Z30" s="100"/>
      <c r="AA30" s="79"/>
      <c r="AB30" s="47">
        <f>IF(NOT(ISBLANK($AB$11)),
    ROUND(SUMPRODUCT($H$46:$V$46,H30:V30),0),
    0)</f>
        <v>0</v>
      </c>
      <c r="AC30" s="80"/>
      <c r="AD30" s="47">
        <f>IF(NOT(ISBLANK($AD$11)),
    ROUND(SUMPRODUCT($H$47:$V$47,H30:V30),0)-AB30,
    0)</f>
        <v>0</v>
      </c>
      <c r="AE30" s="80"/>
      <c r="AF30" s="47">
        <f>IF(NOT(ISBLANK(AF$11)),
   ROUND(SUMPRODUCT($H$48:$V$48,H30:V30),0)-(AB30+AD30),
   0)</f>
        <v>0</v>
      </c>
      <c r="AG30" s="80"/>
      <c r="AH30" s="47">
        <f>IF(NOT(ISBLANK(AH$11)),
   ROUND(SUMPRODUCT($H$49:$V$49,H30:V30),0)-(AB30+AD30+AF30),
  0)</f>
        <v>0</v>
      </c>
      <c r="AI30" s="51">
        <f t="shared" si="11"/>
        <v>0</v>
      </c>
      <c r="AJ30" s="14"/>
      <c r="AK30" s="99" t="str">
        <f t="shared" si="18"/>
        <v/>
      </c>
      <c r="AL30" s="100"/>
      <c r="AM30" s="79"/>
      <c r="AN30" s="51">
        <f t="shared" si="16"/>
        <v>0</v>
      </c>
    </row>
    <row r="31" spans="2:40" x14ac:dyDescent="0.3">
      <c r="B31" s="205"/>
      <c r="C31" s="228"/>
      <c r="D31" s="228"/>
      <c r="E31" s="228"/>
      <c r="F31" s="76"/>
      <c r="G31" s="77"/>
      <c r="H31" s="101"/>
      <c r="I31" s="77"/>
      <c r="J31" s="101"/>
      <c r="K31" s="81"/>
      <c r="L31" s="101"/>
      <c r="M31" s="81"/>
      <c r="N31" s="101"/>
      <c r="O31" s="81"/>
      <c r="P31" s="101"/>
      <c r="Q31" s="81"/>
      <c r="R31" s="101"/>
      <c r="S31" s="81"/>
      <c r="T31" s="101"/>
      <c r="U31" s="81"/>
      <c r="V31" s="101"/>
      <c r="W31" s="51">
        <f t="shared" si="1"/>
        <v>0</v>
      </c>
      <c r="X31" s="14"/>
      <c r="Y31" s="99" t="str">
        <f t="shared" si="17"/>
        <v/>
      </c>
      <c r="Z31" s="102"/>
      <c r="AA31" s="79"/>
      <c r="AB31" s="47">
        <f>IF(NOT(ISBLANK($AB$11)),
    ROUND(SUMPRODUCT($H$46:$V$46,H31:V31),0),
    0)</f>
        <v>0</v>
      </c>
      <c r="AC31" s="80"/>
      <c r="AD31" s="47">
        <f>IF(NOT(ISBLANK($AD$11)),
    ROUND(SUMPRODUCT($H$47:$V$47,H31:V31),0)-AB31,
    0)</f>
        <v>0</v>
      </c>
      <c r="AE31" s="80"/>
      <c r="AF31" s="47">
        <f>IF(NOT(ISBLANK(AF$11)),
   ROUND(SUMPRODUCT($H$48:$V$48,H31:V31),0)-(AB31+AD31),
   0)</f>
        <v>0</v>
      </c>
      <c r="AG31" s="80"/>
      <c r="AH31" s="47">
        <f>IF(NOT(ISBLANK(AH$11)),
   ROUND(SUMPRODUCT($H$49:$V$49,H31:V31),0)-(AB31+AD31+AF31),
  0)</f>
        <v>0</v>
      </c>
      <c r="AI31" s="51">
        <f t="shared" si="11"/>
        <v>0</v>
      </c>
      <c r="AJ31" s="14"/>
      <c r="AK31" s="99" t="str">
        <f t="shared" si="18"/>
        <v/>
      </c>
      <c r="AL31" s="102"/>
      <c r="AM31" s="79"/>
      <c r="AN31" s="51">
        <f t="shared" si="16"/>
        <v>0</v>
      </c>
    </row>
    <row r="32" spans="2:40" x14ac:dyDescent="0.3">
      <c r="B32" s="205"/>
      <c r="C32" s="228"/>
      <c r="D32" s="228"/>
      <c r="E32" s="228"/>
      <c r="F32" s="76"/>
      <c r="G32" s="77"/>
      <c r="H32" s="101"/>
      <c r="I32" s="77"/>
      <c r="J32" s="101"/>
      <c r="K32" s="81"/>
      <c r="L32" s="101"/>
      <c r="M32" s="81"/>
      <c r="N32" s="101"/>
      <c r="O32" s="81"/>
      <c r="P32" s="101"/>
      <c r="Q32" s="81"/>
      <c r="R32" s="101"/>
      <c r="S32" s="81"/>
      <c r="T32" s="101"/>
      <c r="U32" s="81"/>
      <c r="V32" s="101"/>
      <c r="W32" s="51">
        <f t="shared" si="1"/>
        <v>0</v>
      </c>
      <c r="X32" s="14"/>
      <c r="Y32" s="99" t="str">
        <f t="shared" si="17"/>
        <v/>
      </c>
      <c r="Z32" s="102"/>
      <c r="AA32" s="79"/>
      <c r="AB32" s="47">
        <f>IF(NOT(ISBLANK($AB$11)),
    ROUND(SUMPRODUCT($H$46:$V$46,H32:V32),0),
    0)</f>
        <v>0</v>
      </c>
      <c r="AC32" s="80"/>
      <c r="AD32" s="47">
        <f>IF(NOT(ISBLANK($AD$11)),
    ROUND(SUMPRODUCT($H$47:$V$47,H32:V32),0)-AB32,
    0)</f>
        <v>0</v>
      </c>
      <c r="AE32" s="80"/>
      <c r="AF32" s="47">
        <f>IF(NOT(ISBLANK(AF$11)),
   ROUND(SUMPRODUCT($H$48:$V$48,H32:V32),0)-(AB32+AD32),
   0)</f>
        <v>0</v>
      </c>
      <c r="AG32" s="80"/>
      <c r="AH32" s="47">
        <f>IF(NOT(ISBLANK(AH$11)),
   ROUND(SUMPRODUCT($H$49:$V$49,H32:V32),0)-(AB32+AD32+AF32),
  0)</f>
        <v>0</v>
      </c>
      <c r="AI32" s="51">
        <f t="shared" si="11"/>
        <v>0</v>
      </c>
      <c r="AJ32" s="14"/>
      <c r="AK32" s="99" t="str">
        <f t="shared" si="18"/>
        <v/>
      </c>
      <c r="AL32" s="102"/>
      <c r="AM32" s="79"/>
      <c r="AN32" s="51">
        <f t="shared" si="16"/>
        <v>0</v>
      </c>
    </row>
    <row r="33" spans="2:40" x14ac:dyDescent="0.3">
      <c r="B33" s="205"/>
      <c r="C33" s="228"/>
      <c r="D33" s="228"/>
      <c r="E33" s="228"/>
      <c r="F33" s="76"/>
      <c r="G33" s="77"/>
      <c r="H33" s="101"/>
      <c r="I33" s="77"/>
      <c r="J33" s="101"/>
      <c r="K33" s="81"/>
      <c r="L33" s="101"/>
      <c r="M33" s="81"/>
      <c r="N33" s="101"/>
      <c r="O33" s="81"/>
      <c r="P33" s="101"/>
      <c r="Q33" s="81"/>
      <c r="R33" s="101"/>
      <c r="S33" s="81"/>
      <c r="T33" s="101"/>
      <c r="U33" s="81"/>
      <c r="V33" s="101"/>
      <c r="W33" s="55">
        <f t="shared" si="1"/>
        <v>0</v>
      </c>
      <c r="X33" s="14"/>
      <c r="Y33" s="52" t="str">
        <f t="shared" si="17"/>
        <v/>
      </c>
      <c r="Z33" s="76"/>
      <c r="AA33" s="77"/>
      <c r="AB33" s="57">
        <f>IF(NOT(ISBLANK($AB$11)),
    ROUND(SUMPRODUCT($H$46:$V$46,H33:V33),0),
    0)</f>
        <v>0</v>
      </c>
      <c r="AC33" s="81"/>
      <c r="AD33" s="57">
        <f>IF(NOT(ISBLANK($AD$11)),
    ROUND(SUMPRODUCT($H$47:$V$47,H33:V33),0)-AB33,
    0)</f>
        <v>0</v>
      </c>
      <c r="AE33" s="81"/>
      <c r="AF33" s="57">
        <f>IF(NOT(ISBLANK(AF$11)),
   ROUND(SUMPRODUCT($H$48:$V$48,H33:V33),0)-(AB33+AD33),
   0)</f>
        <v>0</v>
      </c>
      <c r="AG33" s="81"/>
      <c r="AH33" s="57">
        <f>IF(NOT(ISBLANK(AH$11)),
   ROUND(SUMPRODUCT($H$49:$V$49,H33:V33),0)-(AB33+AD33+AF33),
  0)</f>
        <v>0</v>
      </c>
      <c r="AI33" s="55">
        <f t="shared" si="11"/>
        <v>0</v>
      </c>
      <c r="AJ33" s="14"/>
      <c r="AK33" s="52" t="str">
        <f t="shared" si="18"/>
        <v/>
      </c>
      <c r="AL33" s="76"/>
      <c r="AM33" s="77"/>
      <c r="AN33" s="55">
        <f t="shared" si="16"/>
        <v>0</v>
      </c>
    </row>
    <row r="34" spans="2:40" ht="15.75" customHeight="1" thickBot="1" x14ac:dyDescent="0.35">
      <c r="B34" s="220" t="s">
        <v>38</v>
      </c>
      <c r="C34" s="221"/>
      <c r="D34" s="221"/>
      <c r="E34" s="221"/>
      <c r="F34" s="86"/>
      <c r="G34" s="87"/>
      <c r="H34" s="65">
        <f ca="1">SUBTOTAL(9,H28:OFFSET(H34,-1,0))</f>
        <v>0</v>
      </c>
      <c r="I34" s="87"/>
      <c r="J34" s="65">
        <f ca="1">SUBTOTAL(9,J28:OFFSET(J34,-1,0))</f>
        <v>0</v>
      </c>
      <c r="K34" s="88"/>
      <c r="L34" s="65">
        <f ca="1">SUBTOTAL(9,L28:OFFSET(L34,-1,0))</f>
        <v>0</v>
      </c>
      <c r="M34" s="88"/>
      <c r="N34" s="65">
        <f ca="1">SUBTOTAL(9,N28:OFFSET(N34,-1,0))</f>
        <v>0</v>
      </c>
      <c r="O34" s="88"/>
      <c r="P34" s="65">
        <f ca="1">SUBTOTAL(9,P28:OFFSET(P34,-1,0))</f>
        <v>0</v>
      </c>
      <c r="Q34" s="88"/>
      <c r="R34" s="65">
        <f ca="1">SUBTOTAL(9,R28:OFFSET(R34,-1,0))</f>
        <v>0</v>
      </c>
      <c r="S34" s="88"/>
      <c r="T34" s="65">
        <f ca="1">SUBTOTAL(9,T28:OFFSET(T34,-1,0))</f>
        <v>0</v>
      </c>
      <c r="U34" s="88"/>
      <c r="V34" s="65">
        <f ca="1">SUBTOTAL(9,V28:OFFSET(V34,-1,0))</f>
        <v>0</v>
      </c>
      <c r="W34" s="103">
        <f t="shared" ca="1" si="1"/>
        <v>0</v>
      </c>
      <c r="X34" s="8"/>
      <c r="Y34" s="104" t="s">
        <v>38</v>
      </c>
      <c r="Z34" s="86"/>
      <c r="AA34" s="87"/>
      <c r="AB34" s="65">
        <f ca="1">SUBTOTAL(9,AB28:OFFSET(AB34,-1,0))</f>
        <v>0</v>
      </c>
      <c r="AC34" s="87"/>
      <c r="AD34" s="65">
        <f ca="1">SUBTOTAL(9,AD28:OFFSET(AD34,-1,0))</f>
        <v>0</v>
      </c>
      <c r="AE34" s="88"/>
      <c r="AF34" s="65">
        <f ca="1">SUBTOTAL(9,AF28:OFFSET(AF34,-1,0))</f>
        <v>0</v>
      </c>
      <c r="AG34" s="88"/>
      <c r="AH34" s="65">
        <f ca="1">SUBTOTAL(9,AH28:OFFSET(AH34,-1,0))</f>
        <v>0</v>
      </c>
      <c r="AI34" s="103">
        <f t="shared" ca="1" si="11"/>
        <v>0</v>
      </c>
      <c r="AJ34" s="8"/>
      <c r="AK34" s="104" t="s">
        <v>38</v>
      </c>
      <c r="AL34" s="86"/>
      <c r="AM34" s="87"/>
      <c r="AN34" s="103">
        <f t="shared" ca="1" si="16"/>
        <v>0</v>
      </c>
    </row>
    <row r="35" spans="2:40" ht="29.25" customHeight="1" x14ac:dyDescent="0.3">
      <c r="B35" s="229" t="s">
        <v>39</v>
      </c>
      <c r="C35" s="224"/>
      <c r="D35" s="224"/>
      <c r="E35" s="224"/>
      <c r="F35" s="106"/>
      <c r="G35" s="107"/>
      <c r="H35" s="108"/>
      <c r="I35" s="107"/>
      <c r="J35" s="108"/>
      <c r="K35" s="109"/>
      <c r="L35" s="108"/>
      <c r="M35" s="109"/>
      <c r="N35" s="108"/>
      <c r="O35" s="109"/>
      <c r="P35" s="108"/>
      <c r="Q35" s="109"/>
      <c r="R35" s="108"/>
      <c r="S35" s="109"/>
      <c r="T35" s="108"/>
      <c r="U35" s="109"/>
      <c r="V35" s="108"/>
      <c r="W35" s="40">
        <f t="shared" si="1"/>
        <v>0</v>
      </c>
      <c r="X35" s="14"/>
      <c r="Y35" s="105" t="s">
        <v>39</v>
      </c>
      <c r="Z35" s="106"/>
      <c r="AA35" s="107"/>
      <c r="AB35" s="75">
        <f>IF(NOT(ISBLANK($AB$11)),
    ROUND(SUMPRODUCT($H$46:$V$46,H35:V35),0),
    0)</f>
        <v>0</v>
      </c>
      <c r="AC35" s="107"/>
      <c r="AD35" s="75">
        <f>IF(NOT(ISBLANK($AD$11)),
    ROUND(SUMPRODUCT($H$47:$V$47,H35:V35),0)-AB35,
    0)</f>
        <v>0</v>
      </c>
      <c r="AE35" s="109"/>
      <c r="AF35" s="75">
        <f>IF(NOT(ISBLANK(AF$11)),
   ROUND(SUMPRODUCT($H$48:$V$48,H35:V35),0)-(AB35+AD35),
   0)</f>
        <v>0</v>
      </c>
      <c r="AG35" s="109"/>
      <c r="AH35" s="75">
        <f>IF(NOT(ISBLANK(AH$11)),
   ROUND(SUMPRODUCT($H$49:$V$49,H35:V35),0)-(AB35+AD35+AF35),
  0)</f>
        <v>0</v>
      </c>
      <c r="AI35" s="40">
        <f t="shared" si="11"/>
        <v>0</v>
      </c>
      <c r="AJ35" s="14"/>
      <c r="AK35" s="105" t="s">
        <v>39</v>
      </c>
      <c r="AL35" s="106"/>
      <c r="AM35" s="107"/>
      <c r="AN35" s="40">
        <f t="shared" si="16"/>
        <v>0</v>
      </c>
    </row>
    <row r="36" spans="2:40" ht="29.25" customHeight="1" x14ac:dyDescent="0.3">
      <c r="B36" s="218" t="s">
        <v>40</v>
      </c>
      <c r="C36" s="219"/>
      <c r="D36" s="219"/>
      <c r="E36" s="219"/>
      <c r="F36" s="111"/>
      <c r="G36" s="90"/>
      <c r="H36" s="112"/>
      <c r="I36" s="90"/>
      <c r="J36" s="112"/>
      <c r="K36" s="92"/>
      <c r="L36" s="112"/>
      <c r="M36" s="92"/>
      <c r="N36" s="112"/>
      <c r="O36" s="92"/>
      <c r="P36" s="112"/>
      <c r="Q36" s="92"/>
      <c r="R36" s="112"/>
      <c r="S36" s="92"/>
      <c r="T36" s="112"/>
      <c r="U36" s="92"/>
      <c r="V36" s="112"/>
      <c r="W36" s="51">
        <f t="shared" si="1"/>
        <v>0</v>
      </c>
      <c r="X36" s="14"/>
      <c r="Y36" s="110" t="s">
        <v>40</v>
      </c>
      <c r="Z36" s="111"/>
      <c r="AA36" s="90"/>
      <c r="AB36" s="75">
        <f>IF(NOT(ISBLANK($AB$11)),
    ROUND(SUMPRODUCT($H$46:$V$46,H36:V36),0),
    0)</f>
        <v>0</v>
      </c>
      <c r="AC36" s="90"/>
      <c r="AD36" s="75">
        <f>IF(NOT(ISBLANK($AD$11)),
    ROUND(SUMPRODUCT($H$47:$V$47,H36:V36),0)-AB36,
    0)</f>
        <v>0</v>
      </c>
      <c r="AE36" s="92"/>
      <c r="AF36" s="75">
        <f>IF(NOT(ISBLANK(AF$11)),
   ROUND(SUMPRODUCT($H$48:$V$48,H36:V36),0)-(AB36+AD36),
   0)</f>
        <v>0</v>
      </c>
      <c r="AG36" s="92"/>
      <c r="AH36" s="75">
        <f>IF(NOT(ISBLANK(AH$11)),
   ROUND(SUMPRODUCT($H$49:$V$49,H36:V36),0)-(AB36+AD36+AF36),
  0)</f>
        <v>0</v>
      </c>
      <c r="AI36" s="51">
        <f t="shared" si="11"/>
        <v>0</v>
      </c>
      <c r="AJ36" s="14"/>
      <c r="AK36" s="110" t="s">
        <v>40</v>
      </c>
      <c r="AL36" s="111"/>
      <c r="AM36" s="90"/>
      <c r="AN36" s="51">
        <f t="shared" si="16"/>
        <v>0</v>
      </c>
    </row>
    <row r="37" spans="2:40" ht="29.25" customHeight="1" x14ac:dyDescent="0.3">
      <c r="B37" s="218" t="s">
        <v>41</v>
      </c>
      <c r="C37" s="219"/>
      <c r="D37" s="219"/>
      <c r="E37" s="219"/>
      <c r="F37" s="76"/>
      <c r="G37" s="77"/>
      <c r="H37" s="113"/>
      <c r="I37" s="77"/>
      <c r="J37" s="113"/>
      <c r="K37" s="81"/>
      <c r="L37" s="113"/>
      <c r="M37" s="81"/>
      <c r="N37" s="113"/>
      <c r="O37" s="81"/>
      <c r="P37" s="113"/>
      <c r="Q37" s="81"/>
      <c r="R37" s="113"/>
      <c r="S37" s="81"/>
      <c r="T37" s="113"/>
      <c r="U37" s="81"/>
      <c r="V37" s="113"/>
      <c r="W37" s="51">
        <f t="shared" si="1"/>
        <v>0</v>
      </c>
      <c r="X37" s="14"/>
      <c r="Y37" s="110" t="s">
        <v>41</v>
      </c>
      <c r="Z37" s="76"/>
      <c r="AA37" s="77"/>
      <c r="AB37" s="75">
        <f>IF(NOT(ISBLANK($AB$11)),
    ROUND(SUMPRODUCT($H$46:$V$46,H37:V37),0),
    0)</f>
        <v>0</v>
      </c>
      <c r="AC37" s="77"/>
      <c r="AD37" s="75">
        <f>IF(NOT(ISBLANK($AD$11)),
    ROUND(SUMPRODUCT($H$47:$V$47,H37:V37),0)-AB37,
    0)</f>
        <v>0</v>
      </c>
      <c r="AE37" s="81"/>
      <c r="AF37" s="75">
        <f>IF(NOT(ISBLANK(AF$11)),
   ROUND(SUMPRODUCT($H$48:$V$48,H37:V37),0)-(AB37+AD37),
   0)</f>
        <v>0</v>
      </c>
      <c r="AG37" s="81"/>
      <c r="AH37" s="75">
        <f>IF(NOT(ISBLANK(AH$11)),
   ROUND(SUMPRODUCT($H$49:$V$49,H37:V37),0)-(AB37+AD37+AF37),
  0)</f>
        <v>0</v>
      </c>
      <c r="AI37" s="51">
        <f t="shared" si="11"/>
        <v>0</v>
      </c>
      <c r="AJ37" s="14"/>
      <c r="AK37" s="110" t="s">
        <v>41</v>
      </c>
      <c r="AL37" s="76"/>
      <c r="AM37" s="77"/>
      <c r="AN37" s="51">
        <f t="shared" si="16"/>
        <v>0</v>
      </c>
    </row>
    <row r="38" spans="2:40" ht="15.75" customHeight="1" thickBot="1" x14ac:dyDescent="0.35">
      <c r="B38" s="230" t="s">
        <v>42</v>
      </c>
      <c r="C38" s="221"/>
      <c r="D38" s="221"/>
      <c r="E38" s="221"/>
      <c r="F38" s="86"/>
      <c r="G38" s="115"/>
      <c r="H38" s="65">
        <f ca="1">SUBTOTAL(9,H34:OFFSET(H38,-1,0))</f>
        <v>0</v>
      </c>
      <c r="I38" s="115"/>
      <c r="J38" s="65">
        <f ca="1">SUBTOTAL(9,J34:OFFSET(J38,-1,0))</f>
        <v>0</v>
      </c>
      <c r="K38" s="116"/>
      <c r="L38" s="65">
        <f ca="1">SUBTOTAL(9,L34:OFFSET(L38,-1,0))</f>
        <v>0</v>
      </c>
      <c r="M38" s="116"/>
      <c r="N38" s="65">
        <f ca="1">SUBTOTAL(9,N34:OFFSET(N38,-1,0))</f>
        <v>0</v>
      </c>
      <c r="O38" s="116"/>
      <c r="P38" s="65">
        <f ca="1">SUBTOTAL(9,P34:OFFSET(P38,-1,0))</f>
        <v>0</v>
      </c>
      <c r="Q38" s="116"/>
      <c r="R38" s="65">
        <f ca="1">SUBTOTAL(9,R34:OFFSET(R38,-1,0))</f>
        <v>0</v>
      </c>
      <c r="S38" s="116"/>
      <c r="T38" s="65">
        <f ca="1">SUBTOTAL(9,T34:OFFSET(T38,-1,0))</f>
        <v>0</v>
      </c>
      <c r="U38" s="116"/>
      <c r="V38" s="65">
        <f ca="1">SUBTOTAL(9,V34:OFFSET(V38,-1,0))</f>
        <v>0</v>
      </c>
      <c r="W38" s="68">
        <f t="shared" ca="1" si="1"/>
        <v>0</v>
      </c>
      <c r="X38" s="8"/>
      <c r="Y38" s="114" t="s">
        <v>42</v>
      </c>
      <c r="Z38" s="86"/>
      <c r="AA38" s="115"/>
      <c r="AB38" s="65">
        <f ca="1">SUBTOTAL(9,AB34:OFFSET(AB38,-1,0))</f>
        <v>0</v>
      </c>
      <c r="AC38" s="115"/>
      <c r="AD38" s="65">
        <f ca="1">SUBTOTAL(9,AD34:OFFSET(AD38,-1,0))</f>
        <v>0</v>
      </c>
      <c r="AE38" s="116"/>
      <c r="AF38" s="65">
        <f ca="1">SUBTOTAL(9,AF34:OFFSET(AF38,-1,0))</f>
        <v>0</v>
      </c>
      <c r="AG38" s="116"/>
      <c r="AH38" s="65">
        <f ca="1">SUBTOTAL(9,AH34:OFFSET(AH38,-1,0))</f>
        <v>0</v>
      </c>
      <c r="AI38" s="68">
        <f t="shared" ca="1" si="11"/>
        <v>0</v>
      </c>
      <c r="AJ38" s="8"/>
      <c r="AK38" s="114" t="s">
        <v>42</v>
      </c>
      <c r="AL38" s="86"/>
      <c r="AM38" s="115"/>
      <c r="AN38" s="68">
        <f t="shared" ca="1" si="16"/>
        <v>0</v>
      </c>
    </row>
    <row r="39" spans="2:40" ht="15.75" customHeight="1" thickBot="1" x14ac:dyDescent="0.35">
      <c r="B39" s="231" t="s">
        <v>43</v>
      </c>
      <c r="C39" s="232"/>
      <c r="D39" s="232"/>
      <c r="E39" s="232"/>
      <c r="F39" s="118"/>
      <c r="G39" s="119"/>
      <c r="H39" s="120">
        <f ca="1">SUBTOTAL(9,H13:H38)</f>
        <v>0</v>
      </c>
      <c r="I39" s="119"/>
      <c r="J39" s="120">
        <f ca="1">SUBTOTAL(9,J13:J38)</f>
        <v>0</v>
      </c>
      <c r="K39" s="121"/>
      <c r="L39" s="120">
        <f ca="1">SUBTOTAL(9,L13:L38)</f>
        <v>0</v>
      </c>
      <c r="M39" s="121"/>
      <c r="N39" s="120">
        <f ca="1">SUBTOTAL(9,N13:N38)</f>
        <v>0</v>
      </c>
      <c r="O39" s="121"/>
      <c r="P39" s="120">
        <f ca="1">SUBTOTAL(9,P13:P38)</f>
        <v>0</v>
      </c>
      <c r="Q39" s="121"/>
      <c r="R39" s="120">
        <f ca="1">SUBTOTAL(9,R13:R38)</f>
        <v>0</v>
      </c>
      <c r="S39" s="121"/>
      <c r="T39" s="120">
        <f ca="1">SUBTOTAL(9,T13:T38)</f>
        <v>0</v>
      </c>
      <c r="U39" s="121"/>
      <c r="V39" s="120">
        <f ca="1">SUBTOTAL(9,V13:V38)</f>
        <v>0</v>
      </c>
      <c r="W39" s="122">
        <f t="shared" ca="1" si="1"/>
        <v>0</v>
      </c>
      <c r="X39" s="8"/>
      <c r="Y39" s="117" t="s">
        <v>43</v>
      </c>
      <c r="Z39" s="118"/>
      <c r="AA39" s="119"/>
      <c r="AB39" s="120">
        <f ca="1">SUBTOTAL(9,AB13:AB38)</f>
        <v>0</v>
      </c>
      <c r="AC39" s="119"/>
      <c r="AD39" s="120">
        <f ca="1">SUBTOTAL(9,AD13:AD38)</f>
        <v>0</v>
      </c>
      <c r="AE39" s="121"/>
      <c r="AF39" s="120">
        <f ca="1">SUBTOTAL(9,AF13:AF38)</f>
        <v>0</v>
      </c>
      <c r="AG39" s="121"/>
      <c r="AH39" s="120">
        <f ca="1">SUBTOTAL(9,AH13:AH38)</f>
        <v>0</v>
      </c>
      <c r="AI39" s="122">
        <f t="shared" ca="1" si="11"/>
        <v>0</v>
      </c>
      <c r="AJ39" s="69"/>
      <c r="AK39" s="117" t="s">
        <v>43</v>
      </c>
      <c r="AL39" s="118"/>
      <c r="AM39" s="119"/>
      <c r="AN39" s="120">
        <f t="shared" ca="1" si="16"/>
        <v>0</v>
      </c>
    </row>
    <row r="40" spans="2:40" ht="16.2" thickBot="1" x14ac:dyDescent="0.35">
      <c r="B40" s="123"/>
      <c r="C40" s="123"/>
      <c r="D40" s="123"/>
      <c r="E40" s="123"/>
      <c r="F40" s="123"/>
      <c r="G40" s="123"/>
      <c r="H40" s="7"/>
      <c r="I40" s="7"/>
      <c r="J40" s="7"/>
      <c r="K40" s="7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Y40" s="117" t="s">
        <v>44</v>
      </c>
      <c r="Z40" s="124"/>
      <c r="AA40" s="125">
        <f ca="1">IFERROR(SUBTOTAL(9,AA12:OFFSET(AA25,-1,0))/(1720*YEARFRAC(AB10,AB11)),0)</f>
        <v>0</v>
      </c>
      <c r="AB40" s="126"/>
      <c r="AC40" s="125">
        <f ca="1">IFERROR(SUBTOTAL(9,AC12:OFFSET(AC25,-1,0))/(1720*YEARFRAC(AD10,AD11)),0)</f>
        <v>0</v>
      </c>
      <c r="AD40" s="126"/>
      <c r="AE40" s="125">
        <f ca="1">IFERROR(SUBTOTAL(9,AE12:OFFSET(AE25,-1,0))/(1720*YEARFRAC(AF10,AF11)),0)</f>
        <v>0</v>
      </c>
      <c r="AF40" s="126"/>
      <c r="AG40" s="125">
        <f ca="1">IFERROR(SUBTOTAL(9,AG12:OFFSET(AG25,-1,0))/(1720*YEARFRAC(AH10,AH11)),0)</f>
        <v>0</v>
      </c>
      <c r="AH40" s="126"/>
      <c r="AI40" s="127"/>
    </row>
    <row r="41" spans="2:40" x14ac:dyDescent="0.3">
      <c r="B41" s="128" t="s">
        <v>45</v>
      </c>
      <c r="C41" s="129"/>
      <c r="D41" s="129"/>
      <c r="E41" s="129"/>
      <c r="F41" s="130"/>
      <c r="G41" s="130"/>
      <c r="H41" s="131"/>
      <c r="I41" s="131"/>
      <c r="J41" s="131"/>
      <c r="K41" s="131"/>
      <c r="L41" s="131"/>
      <c r="M41" s="132"/>
      <c r="N41" s="8"/>
      <c r="O41" s="8"/>
      <c r="P41" s="8"/>
      <c r="Q41" s="8"/>
      <c r="R41" s="8"/>
      <c r="S41" s="8"/>
      <c r="T41" s="8"/>
      <c r="U41" s="8"/>
      <c r="V41" s="133">
        <f ca="1">SUMPRODUCT(--(H12:V12="Montant")*ROUND(H13:V39,0))/3</f>
        <v>0</v>
      </c>
      <c r="W41" s="134">
        <f ca="1">SUMPRODUCT(ROUND(W13:W39,0))/3</f>
        <v>0</v>
      </c>
      <c r="Y41" s="128" t="s">
        <v>45</v>
      </c>
      <c r="Z41" s="135"/>
      <c r="AA41" s="135"/>
      <c r="AB41" s="136"/>
      <c r="AC41" s="136"/>
      <c r="AD41" s="136"/>
      <c r="AE41" s="136"/>
      <c r="AF41" s="136"/>
      <c r="AG41" s="136"/>
      <c r="AH41" s="136"/>
      <c r="AI41" s="137"/>
    </row>
    <row r="42" spans="2:40" x14ac:dyDescent="0.3">
      <c r="B42" s="138" t="s">
        <v>46</v>
      </c>
      <c r="C42" s="139"/>
      <c r="D42" s="139"/>
      <c r="E42" s="139"/>
      <c r="F42" s="140"/>
      <c r="G42" s="140"/>
      <c r="H42" s="140"/>
      <c r="I42" s="141"/>
      <c r="J42" s="141"/>
      <c r="K42" s="141"/>
      <c r="L42" s="141"/>
      <c r="M42" s="142"/>
      <c r="N42" s="2"/>
      <c r="O42" s="2"/>
      <c r="P42" s="2"/>
      <c r="Q42" s="2"/>
      <c r="R42" s="2"/>
      <c r="S42" s="2"/>
      <c r="T42" s="2"/>
      <c r="U42" s="2"/>
      <c r="V42" s="2"/>
      <c r="Y42" s="138" t="s">
        <v>47</v>
      </c>
      <c r="Z42" s="140"/>
      <c r="AA42" s="140"/>
      <c r="AB42" s="140"/>
      <c r="AC42" s="141"/>
      <c r="AD42" s="141"/>
      <c r="AE42" s="141"/>
      <c r="AF42" s="141"/>
      <c r="AG42" s="141"/>
      <c r="AH42" s="141"/>
      <c r="AI42" s="142"/>
      <c r="AJ42" s="2"/>
    </row>
    <row r="43" spans="2:40" x14ac:dyDescent="0.3">
      <c r="B43" s="143" t="s">
        <v>48</v>
      </c>
      <c r="C43" s="144"/>
      <c r="D43" s="144"/>
      <c r="E43" s="144"/>
      <c r="F43" s="145"/>
      <c r="G43" s="145"/>
      <c r="H43" s="145"/>
      <c r="I43" s="146"/>
      <c r="J43" s="146"/>
      <c r="K43" s="146"/>
      <c r="L43" s="146"/>
      <c r="M43" s="147"/>
      <c r="N43" s="2"/>
      <c r="O43" s="2"/>
      <c r="P43" s="2"/>
      <c r="Q43" s="2"/>
      <c r="R43" s="2"/>
      <c r="S43" s="2"/>
      <c r="T43" s="2"/>
      <c r="U43" s="2"/>
      <c r="V43" s="2"/>
      <c r="Y43" s="138" t="s">
        <v>49</v>
      </c>
      <c r="Z43" s="140"/>
      <c r="AA43" s="140"/>
      <c r="AB43" s="140"/>
      <c r="AC43" s="141"/>
      <c r="AD43" s="141"/>
      <c r="AE43" s="141"/>
      <c r="AF43" s="141"/>
      <c r="AG43" s="141"/>
      <c r="AH43" s="141"/>
      <c r="AI43" s="142"/>
      <c r="AJ43" s="2"/>
    </row>
    <row r="44" spans="2:40" ht="15" customHeight="1" x14ac:dyDescent="0.3">
      <c r="B44" s="233" t="s">
        <v>50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149"/>
      <c r="O44" s="149"/>
      <c r="P44" s="149"/>
      <c r="Q44" s="149"/>
      <c r="R44" s="149"/>
      <c r="S44" s="149"/>
      <c r="T44" s="149"/>
      <c r="U44" s="149"/>
      <c r="V44" s="149"/>
      <c r="Y44" s="234" t="s">
        <v>50</v>
      </c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149"/>
    </row>
    <row r="45" spans="2:40" ht="15" customHeight="1" x14ac:dyDescent="0.3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9"/>
      <c r="O45" s="149"/>
      <c r="P45" s="149"/>
      <c r="Q45" s="149"/>
      <c r="R45" s="149"/>
      <c r="S45" s="149"/>
      <c r="T45" s="149"/>
      <c r="U45" s="149"/>
      <c r="V45" s="149"/>
      <c r="Y45" s="148"/>
      <c r="Z45" s="148"/>
      <c r="AA45" s="148"/>
      <c r="AB45" s="148"/>
      <c r="AC45" s="148"/>
      <c r="AD45" s="148"/>
      <c r="AE45" s="148"/>
      <c r="AF45" s="148"/>
      <c r="AG45" s="148"/>
      <c r="AH45" s="150">
        <f ca="1">SUMPRODUCT(--(AB12:AH12="Montant")*ROUND(AB13:AH39,0))/3</f>
        <v>0</v>
      </c>
      <c r="AI45" s="151">
        <f ca="1">SUMPRODUCT(ROUND(AI13:AI39,0))/3</f>
        <v>0</v>
      </c>
      <c r="AJ45" s="149"/>
    </row>
    <row r="46" spans="2:40" hidden="1" x14ac:dyDescent="0.3">
      <c r="G46" s="152" t="s">
        <v>51</v>
      </c>
      <c r="H46" s="153" t="str">
        <f>IF(AND(NOT(ISBLANK($AB$11)),NOT(ISBLANK(H$10)),NOT(ISBLANK(H$11))),
   MAX(0,MIN($AB$11,H$11)-H$10+1)/(H$11-H$10+1),
   "")</f>
        <v/>
      </c>
      <c r="I46" s="154"/>
      <c r="J46" s="153" t="str">
        <f>IF(AND(NOT(ISBLANK($AB$11)),NOT(ISBLANK(J$10)),NOT(ISBLANK(J$11))),
   MAX(0,MIN($AB$11,J$11)-J$10+1)/(J$11-J$10+1),
   "")</f>
        <v/>
      </c>
      <c r="K46" s="154"/>
      <c r="L46" s="153" t="str">
        <f>IF(AND(NOT(ISBLANK($AB$11)),NOT(ISBLANK(L$10)),NOT(ISBLANK(L$11))),
   MAX(0,MIN($AB$11,L$11)-L$10+1)/(L$11-L$10+1),
   "")</f>
        <v/>
      </c>
      <c r="M46" s="154"/>
      <c r="N46" s="153" t="str">
        <f>IF(AND(NOT(ISBLANK($AB$11)),NOT(ISBLANK(N$10)),NOT(ISBLANK(N$11))),
   MAX(0,MIN($AB$11,N$11)-N$10+1)/(N$11-N$10+1),
   "")</f>
        <v/>
      </c>
      <c r="O46" s="154"/>
      <c r="P46" s="153" t="str">
        <f>IF(AND(NOT(ISBLANK($AB$11)),NOT(ISBLANK(P$10)),NOT(ISBLANK(P$11))),
   MAX(0,MIN($AB$11,P$11)-P$10+1)/(P$11-P$10+1),
   "")</f>
        <v/>
      </c>
      <c r="Q46" s="154"/>
      <c r="R46" s="153" t="str">
        <f>IF(AND(NOT(ISBLANK($AB$11)),NOT(ISBLANK(R$10)),NOT(ISBLANK(R$11))),
   MAX(0,MIN($AB$11,R$11)-R$10+1)/(R$11-R$10+1),
   "")</f>
        <v/>
      </c>
      <c r="S46" s="154"/>
      <c r="T46" s="153" t="str">
        <f>IF(AND(NOT(ISBLANK($AB$11)),NOT(ISBLANK(T$10)),NOT(ISBLANK(T$11))),
   MAX(0,MIN($AB$11,T$11)-T$10+1)/(T$11-T$10+1),
   "")</f>
        <v/>
      </c>
      <c r="U46" s="154"/>
      <c r="V46" s="155" t="str">
        <f>IF(AND(NOT(ISBLANK($AB$11)),NOT(ISBLANK(V$10)),NOT(ISBLANK(V$11))),
   MAX(0,MIN($AB$11,V$11)-V$10+1)/(V$11-V$10+1),
   "")</f>
        <v/>
      </c>
    </row>
    <row r="47" spans="2:40" hidden="1" x14ac:dyDescent="0.3">
      <c r="G47" s="156" t="s">
        <v>52</v>
      </c>
      <c r="H47" s="157" t="str">
        <f>IF(AND(NOT(ISBLANK($AD$11)),NOT(ISBLANK(H$10)),NOT(ISBLANK(H$11))),
   MAX(0,MIN($AD$11,H$11)-H$10+1)/(H$11-H$10+1),
   "")</f>
        <v/>
      </c>
      <c r="I47" s="158"/>
      <c r="J47" s="157" t="str">
        <f>IF(AND(NOT(ISBLANK($AD$11)),NOT(ISBLANK(J$10)),NOT(ISBLANK(J$11))),
   MAX(0,MIN($AD$11,J$11)-J$10+1)/(J$11-J$10+1),
   "")</f>
        <v/>
      </c>
      <c r="K47" s="158"/>
      <c r="L47" s="157" t="str">
        <f>IF(AND(NOT(ISBLANK($AD$11)),NOT(ISBLANK(L$10)),NOT(ISBLANK(L$11))),
   MAX(0,MIN($AD$11,L$11)-L$10+1)/(L$11-L$10+1),
   "")</f>
        <v/>
      </c>
      <c r="M47" s="158"/>
      <c r="N47" s="157" t="str">
        <f>IF(AND(NOT(ISBLANK($AD$11)),NOT(ISBLANK(N$10)),NOT(ISBLANK(N$11))),
   MAX(0,MIN($AD$11,N$11)-N$10+1)/(N$11-N$10+1),
   "")</f>
        <v/>
      </c>
      <c r="O47" s="158"/>
      <c r="P47" s="157" t="str">
        <f>IF(AND(NOT(ISBLANK($AD$11)),NOT(ISBLANK(P$10)),NOT(ISBLANK(P$11))),
   MAX(0,MIN($AD$11,P$11)-P$10+1)/(P$11-P$10+1),
   "")</f>
        <v/>
      </c>
      <c r="Q47" s="158"/>
      <c r="R47" s="157" t="str">
        <f>IF(AND(NOT(ISBLANK($AD$11)),NOT(ISBLANK(R$10)),NOT(ISBLANK(R$11))),
   MAX(0,MIN($AD$11,R$11)-R$10+1)/(R$11-R$10+1),
   "")</f>
        <v/>
      </c>
      <c r="S47" s="158"/>
      <c r="T47" s="157" t="str">
        <f>IF(AND(NOT(ISBLANK($AD$11)),NOT(ISBLANK(T$10)),NOT(ISBLANK(T$11))),
   MAX(0,MIN($AD$11,T$11)-T$10+1)/(T$11-T$10+1),
   "")</f>
        <v/>
      </c>
      <c r="U47" s="158"/>
      <c r="V47" s="159" t="str">
        <f>IF(AND(NOT(ISBLANK($AD$11)),NOT(ISBLANK(V$10)),NOT(ISBLANK(V$11))),
   MAX(0,MIN($AD$11,V$11)-V$10+1)/(V$11-V$10+1),
   "")</f>
        <v/>
      </c>
    </row>
    <row r="48" spans="2:40" hidden="1" x14ac:dyDescent="0.3">
      <c r="G48" s="156" t="s">
        <v>53</v>
      </c>
      <c r="H48" s="157" t="str">
        <f>IF(AND(NOT(ISBLANK($AF$11)),NOT(ISBLANK(H$10)),NOT(ISBLANK(H$11))),
   MAX(0,MIN($AF$11,H$11)-H$10+1)/(H$11-H$10+1),
   "")</f>
        <v/>
      </c>
      <c r="I48" s="158"/>
      <c r="J48" s="157" t="str">
        <f>IF(AND(NOT(ISBLANK($AF$11)),NOT(ISBLANK(J$10)),NOT(ISBLANK(J$11))),
   MAX(0,MIN($AF$11,J$11)-J$10+1)/(J$11-J$10+1),
   "")</f>
        <v/>
      </c>
      <c r="K48" s="158"/>
      <c r="L48" s="157" t="str">
        <f>IF(AND(NOT(ISBLANK($AF$11)),NOT(ISBLANK(L$10)),NOT(ISBLANK(L$11))),
   MAX(0,MIN($AF$11,L$11)-L$10+1)/(L$11-L$10+1),
   "")</f>
        <v/>
      </c>
      <c r="M48" s="158"/>
      <c r="N48" s="157" t="str">
        <f>IF(AND(NOT(ISBLANK($AF$11)),NOT(ISBLANK(N$10)),NOT(ISBLANK(N$11))),
   MAX(0,MIN($AF$11,N$11)-N$10+1)/(N$11-N$10+1),
   "")</f>
        <v/>
      </c>
      <c r="O48" s="158"/>
      <c r="P48" s="157" t="str">
        <f>IF(AND(NOT(ISBLANK($AF$11)),NOT(ISBLANK(P$10)),NOT(ISBLANK(P$11))),
   MAX(0,MIN($AF$11,P$11)-P$10+1)/(P$11-P$10+1),
   "")</f>
        <v/>
      </c>
      <c r="Q48" s="158"/>
      <c r="R48" s="157" t="str">
        <f>IF(AND(NOT(ISBLANK($AF$11)),NOT(ISBLANK(R$10)),NOT(ISBLANK(R$11))),
   MAX(0,MIN($AF$11,R$11)-R$10+1)/(R$11-R$10+1),
   "")</f>
        <v/>
      </c>
      <c r="S48" s="158"/>
      <c r="T48" s="157" t="str">
        <f>IF(AND(NOT(ISBLANK($AF$11)),NOT(ISBLANK(T$10)),NOT(ISBLANK(T$11))),
   MAX(0,MIN($AF$11,T$11)-T$10+1)/(T$11-T$10+1),
   "")</f>
        <v/>
      </c>
      <c r="U48" s="158"/>
      <c r="V48" s="159" t="str">
        <f>IF(AND(NOT(ISBLANK($AF$11)),NOT(ISBLANK(V$10)),NOT(ISBLANK(V$11))),
   MAX(0,MIN($AF$11,V$11)-V$10+1)/(V$11-V$10+1),
   "")</f>
        <v/>
      </c>
    </row>
    <row r="49" spans="6:22" hidden="1" x14ac:dyDescent="0.3">
      <c r="G49" s="160" t="s">
        <v>54</v>
      </c>
      <c r="H49" s="161" t="str">
        <f>IF(AND(NOT(ISBLANK($AH$11)),NOT(ISBLANK(H$10)),NOT(ISBLANK(H$11))),
   MAX(0,MIN($AH$11,H$11)-H$10+1)/(H$11-H$10+1),
   "")</f>
        <v/>
      </c>
      <c r="I49" s="162"/>
      <c r="J49" s="161" t="str">
        <f>IF(AND(NOT(ISBLANK($AH$11)),NOT(ISBLANK(J$10)),NOT(ISBLANK(J$11))),
   MAX(0,MIN($AH$11,J$11)-J$10+1)/(J$11-J$10+1),
   "")</f>
        <v/>
      </c>
      <c r="K49" s="162"/>
      <c r="L49" s="161" t="str">
        <f>IF(AND(NOT(ISBLANK($AH$11)),NOT(ISBLANK(L$10)),NOT(ISBLANK(L$11))),
   MAX(0,MIN($AH$11,L$11)-L$10+1)/(L$11-L$10+1),
   "")</f>
        <v/>
      </c>
      <c r="M49" s="162"/>
      <c r="N49" s="161" t="str">
        <f>IF(AND(NOT(ISBLANK($AH$11)),NOT(ISBLANK(N$10)),NOT(ISBLANK(N$11))),
   MAX(0,MIN($AH$11,N$11)-N$10+1)/(N$11-N$10+1),
   "")</f>
        <v/>
      </c>
      <c r="O49" s="162"/>
      <c r="P49" s="161" t="str">
        <f>IF(AND(NOT(ISBLANK($AH$11)),NOT(ISBLANK(P$10)),NOT(ISBLANK(P$11))),
   MAX(0,MIN($AH$11,P$11)-P$10+1)/(P$11-P$10+1),
   "")</f>
        <v/>
      </c>
      <c r="Q49" s="162"/>
      <c r="R49" s="161" t="str">
        <f>IF(AND(NOT(ISBLANK($AH$11)),NOT(ISBLANK(R$10)),NOT(ISBLANK(R$11))),
   MAX(0,MIN($AH$11,R$11)-R$10+1)/(R$11-R$10+1),
   "")</f>
        <v/>
      </c>
      <c r="S49" s="162"/>
      <c r="T49" s="161" t="str">
        <f>IF(AND(NOT(ISBLANK($AH$11)),NOT(ISBLANK(T$10)),NOT(ISBLANK(T$11))),
   MAX(0,MIN($AH$11,T$11)-T$10+1)/(T$11-T$10+1),
   "")</f>
        <v/>
      </c>
      <c r="U49" s="162"/>
      <c r="V49" s="163" t="str">
        <f>IF(AND(NOT(ISBLANK($AH$11)),NOT(ISBLANK(V$10)),NOT(ISBLANK(V$11))),
   MAX(0,MIN($AH$11,V$11)-V$10+1)/(V$11-V$10+1),
   "")</f>
        <v/>
      </c>
    </row>
    <row r="52" spans="6:22" x14ac:dyDescent="0.3">
      <c r="F52" s="164" t="s">
        <v>55</v>
      </c>
      <c r="G52" s="165" t="s">
        <v>56</v>
      </c>
      <c r="H52" s="166" t="s">
        <v>57</v>
      </c>
      <c r="I52" s="165" t="s">
        <v>58</v>
      </c>
      <c r="J52" s="165" t="s">
        <v>59</v>
      </c>
    </row>
    <row r="53" spans="6:22" x14ac:dyDescent="0.3">
      <c r="F53" s="1" t="str">
        <f>G9</f>
        <v>LOT 1</v>
      </c>
      <c r="G53" s="167" t="str">
        <f t="shared" ref="G53" si="19">IF(ISNUMBER($H$10),$H$10,"")</f>
        <v/>
      </c>
      <c r="H53" s="167" t="str">
        <f>IF(ISNUMBER($H$11),$H$11,"")</f>
        <v/>
      </c>
      <c r="I53" s="168" t="str">
        <f>IF(ISNUMBER(Tableau5[[#This Row],[Date de début]]),
      12*YEARFRAC(MIN(Tableau5[Date de début]), Tableau5[[#This Row],[Date de début]]),
      "")</f>
        <v/>
      </c>
      <c r="J53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  <row r="54" spans="6:22" x14ac:dyDescent="0.3">
      <c r="F54" s="1" t="str">
        <f>I9</f>
        <v>LOT 2</v>
      </c>
      <c r="G54" s="167" t="str">
        <f>IF(ISNUMBER($J$10),$J$10,"")</f>
        <v/>
      </c>
      <c r="H54" s="167" t="str">
        <f>IF(ISNUMBER($J$11),$J$11,"")</f>
        <v/>
      </c>
      <c r="I54" s="168" t="str">
        <f>IF(ISNUMBER(Tableau5[[#This Row],[Date de début]]),
      12*YEARFRAC(MIN(Tableau5[Date de début]), Tableau5[[#This Row],[Date de début]]),
      "")</f>
        <v/>
      </c>
      <c r="J54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  <row r="55" spans="6:22" x14ac:dyDescent="0.3">
      <c r="F55" s="1" t="str">
        <f>K9</f>
        <v>LOT 3</v>
      </c>
      <c r="G55" s="167" t="str">
        <f>IF(ISNUMBER($L$10),$L$10,"")</f>
        <v/>
      </c>
      <c r="H55" s="167" t="str">
        <f>IF(ISNUMBER($L$11),$L$11,"")</f>
        <v/>
      </c>
      <c r="I55" s="168" t="str">
        <f>IF(ISNUMBER(Tableau5[[#This Row],[Date de début]]),
      12*YEARFRAC(MIN(Tableau5[Date de début]), Tableau5[[#This Row],[Date de début]]),
      "")</f>
        <v/>
      </c>
      <c r="J55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  <row r="56" spans="6:22" x14ac:dyDescent="0.3">
      <c r="F56" s="1" t="str">
        <f>M9</f>
        <v>LOT 4</v>
      </c>
      <c r="G56" s="167" t="str">
        <f>IF(ISNUMBER($N$10),$N$10,"")</f>
        <v/>
      </c>
      <c r="H56" s="167" t="str">
        <f>IF(ISNUMBER($N$11),$N$11,"")</f>
        <v/>
      </c>
      <c r="I56" s="168" t="str">
        <f>IF(ISNUMBER(Tableau5[[#This Row],[Date de début]]),
      12*YEARFRAC(MIN(Tableau5[Date de début]), Tableau5[[#This Row],[Date de début]]),
      "")</f>
        <v/>
      </c>
      <c r="J56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  <row r="57" spans="6:22" x14ac:dyDescent="0.3">
      <c r="F57" s="1" t="str">
        <f>O9</f>
        <v>LOT 5</v>
      </c>
      <c r="G57" s="167" t="str">
        <f>IF(ISNUMBER($P$10),$P$10,"")</f>
        <v/>
      </c>
      <c r="H57" s="167" t="str">
        <f>IF(ISNUMBER($P$11),$P$11,"")</f>
        <v/>
      </c>
      <c r="I57" s="168" t="str">
        <f>IF(ISNUMBER(Tableau5[[#This Row],[Date de début]]),
      12*YEARFRAC(MIN(Tableau5[Date de début]), Tableau5[[#This Row],[Date de début]]),
      "")</f>
        <v/>
      </c>
      <c r="J57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  <row r="58" spans="6:22" x14ac:dyDescent="0.3">
      <c r="F58" s="1" t="str">
        <f>Q9</f>
        <v>LOT 6</v>
      </c>
      <c r="G58" s="167" t="str">
        <f>IF(ISNUMBER($R$10),$R$10,"")</f>
        <v/>
      </c>
      <c r="H58" s="167" t="str">
        <f>IF(ISNUMBER($R$11),$R$11,"")</f>
        <v/>
      </c>
      <c r="I58" s="168" t="str">
        <f>IF(ISNUMBER(Tableau5[[#This Row],[Date de début]]),
      12*YEARFRAC(MIN(Tableau5[Date de début]), Tableau5[[#This Row],[Date de début]]),
      "")</f>
        <v/>
      </c>
      <c r="J58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  <row r="59" spans="6:22" x14ac:dyDescent="0.3">
      <c r="F59" s="1" t="str">
        <f>S9</f>
        <v>LOT 7</v>
      </c>
      <c r="G59" s="167" t="str">
        <f>IF(ISNUMBER($T$10),$T$10,"")</f>
        <v/>
      </c>
      <c r="H59" s="167" t="str">
        <f>IF(ISNUMBER($T$11),$T$11,"")</f>
        <v/>
      </c>
      <c r="I59" s="168" t="str">
        <f>IF(ISNUMBER(Tableau5[[#This Row],[Date de début]]),
      12*YEARFRAC(MIN(Tableau5[Date de début]), Tableau5[[#This Row],[Date de début]]),
      "")</f>
        <v/>
      </c>
      <c r="J59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  <row r="60" spans="6:22" x14ac:dyDescent="0.3">
      <c r="F60" s="1" t="str">
        <f>U9</f>
        <v>LOT 8</v>
      </c>
      <c r="G60" s="167" t="str">
        <f>IF(ISNUMBER($V$10),$V$10,"")</f>
        <v/>
      </c>
      <c r="H60" s="167" t="str">
        <f>IF(ISNUMBER($V$11),$V$11,"")</f>
        <v/>
      </c>
      <c r="I60" s="168" t="str">
        <f>IF(ISNUMBER(Tableau5[[#This Row],[Date de début]]),
      12*YEARFRAC(MIN(Tableau5[Date de début]), Tableau5[[#This Row],[Date de début]]),
      "")</f>
        <v/>
      </c>
      <c r="J60" s="169" t="str">
        <f>IF(AND(ISNUMBER(Tableau5[[#This Row],[Date de début]]),ISNUMBER(Tableau5[[#This Row],[Date de fin]])),
      12*YEARFRAC( Tableau5[[#This Row],[Date de début]],Tableau5[[#This Row],[Date de fin]]),
      "")</f>
        <v/>
      </c>
    </row>
  </sheetData>
  <mergeCells count="53">
    <mergeCell ref="B37:E37"/>
    <mergeCell ref="B38:E38"/>
    <mergeCell ref="B39:E39"/>
    <mergeCell ref="B44:M44"/>
    <mergeCell ref="Y44:AI44"/>
    <mergeCell ref="B36:E36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19:E19"/>
    <mergeCell ref="B20:E20"/>
    <mergeCell ref="B21:E21"/>
    <mergeCell ref="B22:E22"/>
    <mergeCell ref="B23:E23"/>
    <mergeCell ref="B24:E24"/>
    <mergeCell ref="AL11:AN11"/>
    <mergeCell ref="B13:E13"/>
    <mergeCell ref="B14:E14"/>
    <mergeCell ref="B16:E16"/>
    <mergeCell ref="B17:E17"/>
    <mergeCell ref="B18:E18"/>
    <mergeCell ref="Z9:Z12"/>
    <mergeCell ref="AA9:AB9"/>
    <mergeCell ref="AC9:AD9"/>
    <mergeCell ref="AE9:AF9"/>
    <mergeCell ref="AG9:AH9"/>
    <mergeCell ref="AI9:AI12"/>
    <mergeCell ref="O9:P9"/>
    <mergeCell ref="Q9:R9"/>
    <mergeCell ref="S9:T9"/>
    <mergeCell ref="U9:V9"/>
    <mergeCell ref="W9:W12"/>
    <mergeCell ref="Y9:Y12"/>
    <mergeCell ref="B9:E12"/>
    <mergeCell ref="F9:F12"/>
    <mergeCell ref="G9:H9"/>
    <mergeCell ref="I9:J9"/>
    <mergeCell ref="K9:L9"/>
    <mergeCell ref="M9:N9"/>
    <mergeCell ref="AM8:AN8"/>
    <mergeCell ref="E2:O2"/>
    <mergeCell ref="C4:F4"/>
    <mergeCell ref="C6:F6"/>
    <mergeCell ref="G8:L8"/>
    <mergeCell ref="AA8:AI8"/>
  </mergeCells>
  <conditionalFormatting sqref="V41">
    <cfRule type="cellIs" dxfId="12" priority="5" operator="notEqual">
      <formula>$W$39</formula>
    </cfRule>
  </conditionalFormatting>
  <conditionalFormatting sqref="W41">
    <cfRule type="cellIs" dxfId="11" priority="4" operator="notEqual">
      <formula>$W$39</formula>
    </cfRule>
  </conditionalFormatting>
  <conditionalFormatting sqref="AH45">
    <cfRule type="cellIs" dxfId="10" priority="2" operator="notEqual">
      <formula>$AI$39</formula>
    </cfRule>
    <cfRule type="cellIs" dxfId="9" priority="3" operator="notEqual">
      <formula>$W$39</formula>
    </cfRule>
  </conditionalFormatting>
  <conditionalFormatting sqref="AI45">
    <cfRule type="cellIs" dxfId="8" priority="1" operator="notEqual">
      <formula>$AI$39</formula>
    </cfRule>
  </conditionalFormatting>
  <dataValidations disablePrompts="1" count="1">
    <dataValidation type="whole" operator="greaterThanOrEqual" allowBlank="1" showInputMessage="1" showErrorMessage="1" sqref="N13:N39 J13:J38 R13:R39 T13:T39 W28 L13:L39 H13:H39 P13:P39 AB39 AD39 AF39 AH39:AI39 AN39 W13 V13:V39" xr:uid="{1F42360E-38C5-4F2D-996C-8BB4BB4345AD}">
      <formula1>0</formula1>
    </dataValidation>
  </dataValidations>
  <printOptions horizontalCentered="1"/>
  <pageMargins left="0.39370078740157483" right="0.15748031496062992" top="0.31496062992125984" bottom="0.15748031496062992" header="0.31496062992125984" footer="0.15748031496062992"/>
  <pageSetup paperSize="9" scale="26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EC01A804EACB48802AD369AD46904B" ma:contentTypeVersion="17" ma:contentTypeDescription="Crée un document." ma:contentTypeScope="" ma:versionID="87b6ebe2aebe51246ce97e444fbabaf4">
  <xsd:schema xmlns:xsd="http://www.w3.org/2001/XMLSchema" xmlns:xs="http://www.w3.org/2001/XMLSchema" xmlns:p="http://schemas.microsoft.com/office/2006/metadata/properties" xmlns:ns2="b3db86b3-3193-42bd-8147-fb6bf778dfec" xmlns:ns3="fedd9fb9-c19e-4430-85f2-84f2aded3f2f" targetNamespace="http://schemas.microsoft.com/office/2006/metadata/properties" ma:root="true" ma:fieldsID="29b1292169b56a86223a58eeedb2bb78" ns2:_="" ns3:_="">
    <xsd:import namespace="b3db86b3-3193-42bd-8147-fb6bf778dfec"/>
    <xsd:import namespace="fedd9fb9-c19e-4430-85f2-84f2aded3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Agn_x00e8_sLaurent_x002d_Moreau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b86b3-3193-42bd-8147-fb6bf778d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Agn_x00e8_sLaurent_x002d_Moreau" ma:index="21" nillable="true" ma:displayName="Nom du contact" ma:format="Dropdown" ma:list="UserInfo" ma:SharePointGroup="0" ma:internalName="Agn_x00e8_sLaurent_x002d_Moreau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f5bfe009-0698-4f0a-aaca-d9746fe593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d9fb9-c19e-4430-85f2-84f2aded3f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b736fcb-bda4-4aef-8213-a77bdd68d625}" ma:internalName="TaxCatchAll" ma:showField="CatchAllData" ma:web="fedd9fb9-c19e-4430-85f2-84f2aded3f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n_x00e8_sLaurent_x002d_Moreau xmlns="b3db86b3-3193-42bd-8147-fb6bf778dfec">
      <UserInfo>
        <DisplayName/>
        <AccountId xsi:nil="true"/>
        <AccountType/>
      </UserInfo>
    </Agn_x00e8_sLaurent_x002d_Moreau>
    <TaxCatchAll xmlns="fedd9fb9-c19e-4430-85f2-84f2aded3f2f" xsi:nil="true"/>
    <lcf76f155ced4ddcb4097134ff3c332f xmlns="b3db86b3-3193-42bd-8147-fb6bf778dfe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04FCF87-2DCD-4E3F-88C1-6E7C6C2A54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db86b3-3193-42bd-8147-fb6bf778dfec"/>
    <ds:schemaRef ds:uri="fedd9fb9-c19e-4430-85f2-84f2aded3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A89498-029B-4704-A2C6-F1E0391344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F13925-AF73-4AA0-A98D-464A4474AA8C}">
  <ds:schemaRefs>
    <ds:schemaRef ds:uri="http://schemas.microsoft.com/office/2006/metadata/properties"/>
    <ds:schemaRef ds:uri="http://schemas.microsoft.com/office/infopath/2007/PartnerControls"/>
    <ds:schemaRef ds:uri="b3db86b3-3193-42bd-8147-fb6bf778dfec"/>
    <ds:schemaRef ds:uri="fedd9fb9-c19e-4430-85f2-84f2aded3f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financière</vt:lpstr>
    </vt:vector>
  </TitlesOfParts>
  <Manager/>
  <Company>Bpifrance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BAUDET</dc:creator>
  <cp:keywords/>
  <dc:description/>
  <cp:lastModifiedBy>Stephane DUVAL</cp:lastModifiedBy>
  <cp:revision/>
  <dcterms:created xsi:type="dcterms:W3CDTF">2022-04-21T14:12:27Z</dcterms:created>
  <dcterms:modified xsi:type="dcterms:W3CDTF">2022-06-16T16:52:26Z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0x01010075EC01A804EACB48802AD369AD46904B</vt:lpwstr>
  </property>
  <property fmtid="{D5CDD505-2E9C-101B-9397-08002B2CF9AE}" pid="3" name="MSIP_Label_26615553-48f4-466c-a66f-a3bb9a6459c5_Enabled">
    <vt:lpwstr>true</vt:lpwstr>
  </property>
  <property fmtid="{D5CDD505-2E9C-101B-9397-08002B2CF9AE}" pid="4" name="MSIP_Label_26615553-48f4-466c-a66f-a3bb9a6459c5_SetDate">
    <vt:lpwstr>2022-05-05T09:53:54Z</vt:lpwstr>
  </property>
  <property fmtid="{D5CDD505-2E9C-101B-9397-08002B2CF9AE}" pid="5" name="MSIP_Label_26615553-48f4-466c-a66f-a3bb9a6459c5_Method">
    <vt:lpwstr>Standard</vt:lpwstr>
  </property>
  <property fmtid="{D5CDD505-2E9C-101B-9397-08002B2CF9AE}" pid="6" name="MSIP_Label_26615553-48f4-466c-a66f-a3bb9a6459c5_Name">
    <vt:lpwstr>C1 - Interne</vt:lpwstr>
  </property>
  <property fmtid="{D5CDD505-2E9C-101B-9397-08002B2CF9AE}" pid="7" name="MSIP_Label_26615553-48f4-466c-a66f-a3bb9a6459c5_SiteId">
    <vt:lpwstr>1fbeb981-82a8-4cd1-8a51-a83806530676</vt:lpwstr>
  </property>
  <property fmtid="{D5CDD505-2E9C-101B-9397-08002B2CF9AE}" pid="8" name="MSIP_Label_26615553-48f4-466c-a66f-a3bb9a6459c5_ActionId">
    <vt:lpwstr>a54a6c08-3f4e-467a-a05e-fd84d1b94dc4</vt:lpwstr>
  </property>
  <property fmtid="{D5CDD505-2E9C-101B-9397-08002B2CF9AE}" pid="9" name="MSIP_Label_26615553-48f4-466c-a66f-a3bb9a6459c5_ContentBits">
    <vt:lpwstr>0</vt:lpwstr>
  </property>
  <property fmtid="{D5CDD505-2E9C-101B-9397-08002B2CF9AE}" pid="10" name="MediaServiceImageTags">
    <vt:lpwstr/>
  </property>
</Properties>
</file>