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codeName="ThisWorkbook" autoCompressPictures="0"/>
  <bookViews>
    <workbookView xWindow="0" yWindow="0" windowWidth="25600" windowHeight="16060" tabRatio="877" activeTab="4"/>
  </bookViews>
  <sheets>
    <sheet name="Dép. de personnel " sheetId="11" r:id="rId1"/>
    <sheet name="Dép. en nature" sheetId="12" r:id="rId2"/>
    <sheet name="Autres dépenses" sheetId="1" r:id="rId3"/>
    <sheet name="Projets part" sheetId="14" r:id="rId4"/>
    <sheet name="Plan de financement" sheetId="8" r:id="rId5"/>
    <sheet name="Liste de choix" sheetId="4" r:id="rId6"/>
    <sheet name="Feuil1" sheetId="15" r:id="rId7"/>
  </sheets>
  <externalReferences>
    <externalReference r:id="rId8"/>
  </externalReferences>
  <definedNames>
    <definedName name="Dénomination">#REF!</definedName>
    <definedName name="Fonds">#REF!</definedName>
    <definedName name="ID">#REF!</definedName>
    <definedName name="nature_marché">'[1]Listes - Ne pas modifier'!$E$2:$E$6</definedName>
    <definedName name="oui_non">'[1]Listes - Ne pas modifier'!$C$2:$C$4</definedName>
    <definedName name="Type">#REF!</definedName>
    <definedName name="_xlnm.Print_Area" localSheetId="2">'Autres dépenses'!$A$1:$L$35</definedName>
    <definedName name="_xlnm.Print_Area" localSheetId="0">'Dép. de personnel '!$A$1:$M$35</definedName>
    <definedName name="_xlnm.Print_Area" localSheetId="1">'Dép. en nature'!$A$1:$K$38</definedName>
    <definedName name="_xlnm.Print_Area" localSheetId="3">'Projets part'!$A$1:$M$42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6" i="14" l="1"/>
  <c r="J35" i="14"/>
  <c r="I36" i="14"/>
  <c r="K36" i="14"/>
  <c r="J32" i="14"/>
  <c r="I33" i="14"/>
  <c r="K33" i="14"/>
  <c r="I34" i="14"/>
  <c r="K34" i="14"/>
  <c r="F32" i="14"/>
  <c r="G32" i="14"/>
  <c r="H32" i="14"/>
  <c r="E32" i="14"/>
  <c r="J25" i="14"/>
  <c r="I27" i="14"/>
  <c r="K27" i="14"/>
  <c r="I28" i="14"/>
  <c r="K28" i="14"/>
  <c r="I29" i="14"/>
  <c r="K29" i="14"/>
  <c r="I30" i="14"/>
  <c r="K30" i="14"/>
  <c r="I31" i="14"/>
  <c r="K31" i="14"/>
  <c r="K26" i="14"/>
  <c r="H25" i="14"/>
  <c r="G25" i="14"/>
  <c r="F25" i="14"/>
  <c r="E25" i="14"/>
  <c r="H37" i="14"/>
  <c r="H35" i="14"/>
  <c r="H38" i="14"/>
  <c r="G37" i="14"/>
  <c r="G35" i="14"/>
  <c r="F37" i="14"/>
  <c r="F35" i="14"/>
  <c r="F38" i="14"/>
  <c r="E37" i="14"/>
  <c r="J22" i="14"/>
  <c r="H22" i="14"/>
  <c r="G22" i="14"/>
  <c r="F22" i="14"/>
  <c r="E22" i="14"/>
  <c r="I17" i="14"/>
  <c r="K17" i="14"/>
  <c r="I18" i="14"/>
  <c r="K18" i="14"/>
  <c r="I19" i="14"/>
  <c r="K19" i="14"/>
  <c r="I20" i="14"/>
  <c r="K20" i="14"/>
  <c r="I21" i="14"/>
  <c r="K21" i="14"/>
  <c r="I16" i="14"/>
  <c r="C9" i="14"/>
  <c r="C8" i="14"/>
  <c r="C7" i="14"/>
  <c r="C6" i="14"/>
  <c r="C5" i="14"/>
  <c r="J38" i="14"/>
  <c r="G38" i="14"/>
  <c r="I25" i="14"/>
  <c r="K25" i="14"/>
  <c r="I37" i="14"/>
  <c r="K37" i="14"/>
  <c r="K16" i="14"/>
  <c r="K22" i="14"/>
  <c r="I32" i="14"/>
  <c r="K32" i="14"/>
  <c r="E35" i="14"/>
  <c r="G29" i="1"/>
  <c r="K29" i="8"/>
  <c r="L27" i="8"/>
  <c r="L25" i="8"/>
  <c r="L24" i="8"/>
  <c r="L22" i="8"/>
  <c r="L21" i="8"/>
  <c r="L20" i="8"/>
  <c r="L19" i="8"/>
  <c r="L18" i="8"/>
  <c r="L17" i="8"/>
  <c r="L16" i="8"/>
  <c r="L29" i="8"/>
  <c r="I35" i="14"/>
  <c r="K35" i="14"/>
  <c r="K38" i="14"/>
  <c r="E38" i="14"/>
  <c r="I38" i="14"/>
  <c r="I22" i="14"/>
  <c r="F18" i="11"/>
  <c r="C8" i="11"/>
  <c r="C10" i="14"/>
  <c r="H14" i="11"/>
  <c r="H15" i="11"/>
  <c r="H16" i="11"/>
  <c r="H17" i="11"/>
  <c r="H13" i="11"/>
  <c r="G18" i="11"/>
  <c r="H18" i="11"/>
  <c r="H24" i="11"/>
  <c r="J24" i="11"/>
  <c r="H25" i="11"/>
  <c r="J25" i="11"/>
  <c r="H26" i="11"/>
  <c r="J26" i="11"/>
  <c r="H27" i="11"/>
  <c r="J27" i="11"/>
  <c r="H28" i="11"/>
  <c r="J28" i="11"/>
  <c r="J29" i="11"/>
  <c r="D21" i="8"/>
  <c r="I32" i="12"/>
  <c r="H32" i="12"/>
  <c r="I22" i="12"/>
  <c r="I34" i="12"/>
  <c r="F20" i="8"/>
  <c r="H21" i="12"/>
  <c r="H20" i="12"/>
  <c r="H19" i="12"/>
  <c r="H18" i="12"/>
  <c r="H17" i="12"/>
  <c r="H16" i="12"/>
  <c r="K29" i="11"/>
  <c r="L28" i="11"/>
  <c r="L27" i="11"/>
  <c r="L26" i="11"/>
  <c r="L25" i="11"/>
  <c r="L24" i="11"/>
  <c r="M28" i="8"/>
  <c r="G20" i="8"/>
  <c r="H22" i="12"/>
  <c r="D20" i="8"/>
  <c r="K28" i="8"/>
  <c r="L28" i="8"/>
  <c r="L29" i="11"/>
  <c r="F21" i="8"/>
  <c r="M29" i="8"/>
  <c r="N28" i="8"/>
  <c r="G21" i="8"/>
  <c r="N19" i="8"/>
  <c r="N17" i="8"/>
  <c r="N20" i="8"/>
  <c r="N18" i="8"/>
  <c r="N16" i="8"/>
  <c r="N25" i="8"/>
  <c r="N22" i="8"/>
  <c r="N27" i="8"/>
  <c r="N24" i="8"/>
  <c r="G33" i="1"/>
  <c r="D23" i="8"/>
  <c r="H32" i="1"/>
  <c r="G32" i="1"/>
  <c r="G31" i="1"/>
  <c r="D16" i="8"/>
  <c r="G30" i="1"/>
  <c r="D15" i="8"/>
  <c r="D18" i="8"/>
  <c r="N29" i="8"/>
  <c r="G34" i="1"/>
  <c r="K15" i="1"/>
  <c r="H30" i="1"/>
  <c r="F15" i="8"/>
  <c r="G15" i="8"/>
  <c r="D24" i="8"/>
  <c r="J24" i="1"/>
  <c r="I24" i="1"/>
  <c r="K16" i="1"/>
  <c r="K17" i="1"/>
  <c r="K18" i="1"/>
  <c r="K19" i="1"/>
  <c r="K20" i="1"/>
  <c r="H29" i="1"/>
  <c r="F18" i="8"/>
  <c r="G18" i="8"/>
  <c r="K21" i="1"/>
  <c r="K22" i="1"/>
  <c r="K23" i="1"/>
  <c r="H33" i="1"/>
  <c r="F23" i="8"/>
  <c r="G23" i="8"/>
  <c r="H31" i="1"/>
  <c r="F16" i="8"/>
  <c r="K24" i="1"/>
  <c r="C8" i="8"/>
  <c r="C8" i="12"/>
  <c r="C5" i="1"/>
  <c r="C10" i="12"/>
  <c r="C10" i="8"/>
  <c r="C9" i="12"/>
  <c r="C9" i="8"/>
  <c r="C7" i="8"/>
  <c r="C7" i="12"/>
  <c r="C11" i="8"/>
  <c r="C11" i="12"/>
  <c r="C9" i="1"/>
  <c r="C12" i="8"/>
  <c r="C12" i="12"/>
  <c r="C4" i="1"/>
  <c r="C8" i="1"/>
  <c r="C7" i="1"/>
  <c r="C6" i="1"/>
  <c r="E21" i="8"/>
  <c r="E20" i="8"/>
  <c r="E18" i="8"/>
  <c r="E23" i="8"/>
  <c r="E16" i="8"/>
  <c r="E15" i="8"/>
  <c r="E24" i="8"/>
  <c r="H34" i="1"/>
  <c r="G16" i="8"/>
  <c r="G24" i="8"/>
  <c r="F24" i="8"/>
</calcChain>
</file>

<file path=xl/sharedStrings.xml><?xml version="1.0" encoding="utf-8"?>
<sst xmlns="http://schemas.openxmlformats.org/spreadsheetml/2006/main" count="279" uniqueCount="160">
  <si>
    <t xml:space="preserve">Intitulé de l'opération : </t>
  </si>
  <si>
    <t xml:space="preserve">Bénéficiaire : </t>
  </si>
  <si>
    <t xml:space="preserve">N° Progos : </t>
  </si>
  <si>
    <t xml:space="preserve">Date de début de l'opération : </t>
  </si>
  <si>
    <t xml:space="preserve">Date de fin de l'opérattion : </t>
  </si>
  <si>
    <t xml:space="preserve">Durée de l'opération (mois) : </t>
  </si>
  <si>
    <t>Catégories de dépense</t>
  </si>
  <si>
    <t>Emetteur</t>
  </si>
  <si>
    <t>Montant prévisionnel (€)</t>
  </si>
  <si>
    <t>Réservé au service instructeur</t>
  </si>
  <si>
    <t>Dépenses écartées</t>
  </si>
  <si>
    <t>Montant retenu</t>
  </si>
  <si>
    <t>oui/non</t>
  </si>
  <si>
    <t>non</t>
  </si>
  <si>
    <t>HT/TTC</t>
  </si>
  <si>
    <t>TTC</t>
  </si>
  <si>
    <t>Sous-catégorie de dépense</t>
  </si>
  <si>
    <t>Dépenses de fonctionnement (frais généraux de structure)</t>
  </si>
  <si>
    <t>Dépenses de prestations externes de service</t>
  </si>
  <si>
    <t>Dépenses d'investissement matériel  et immatériel</t>
  </si>
  <si>
    <t>Dépenses de communication de l'opération</t>
  </si>
  <si>
    <t>Dépenses liées aux échanges électroniques de données dématérialisés</t>
  </si>
  <si>
    <t>Dépenses de déplacement, de restauration, d'hébergement</t>
  </si>
  <si>
    <t>Dépenses liées aux participants</t>
  </si>
  <si>
    <t>Dépenses indirectes sous forme de coûts simplifiés</t>
  </si>
  <si>
    <t>Recettes nettes générées par l’opération</t>
  </si>
  <si>
    <t>Autres dépenses (à spécifier)</t>
  </si>
  <si>
    <t>Investissements immobiliers</t>
  </si>
  <si>
    <t>Investissements matériels</t>
  </si>
  <si>
    <t>Frais de conseil, d'expertise technique, juridique, comptable et financière</t>
  </si>
  <si>
    <t>Sous-traitance</t>
  </si>
  <si>
    <t>Frais de mission</t>
  </si>
  <si>
    <t>Frais de location</t>
  </si>
  <si>
    <t>Autres achats</t>
  </si>
  <si>
    <t>Frais de publicité et d'édition</t>
  </si>
  <si>
    <t>TOTAL</t>
  </si>
  <si>
    <t>…liste déroulante de choix…</t>
  </si>
  <si>
    <r>
      <t xml:space="preserve">N° marché, </t>
    </r>
    <r>
      <rPr>
        <sz val="10"/>
        <color theme="1"/>
        <rFont val="Calibri"/>
        <family val="2"/>
        <scheme val="minor"/>
      </rPr>
      <t>le cas échéant</t>
    </r>
  </si>
  <si>
    <r>
      <t xml:space="preserve">N° pièce, </t>
    </r>
    <r>
      <rPr>
        <sz val="10"/>
        <color theme="1"/>
        <rFont val="Calibri"/>
        <family val="2"/>
        <scheme val="minor"/>
      </rPr>
      <t>le cas échéant</t>
    </r>
  </si>
  <si>
    <t xml:space="preserve">Dépenses présentées en H.T. ou T.T.C. : </t>
  </si>
  <si>
    <t>oui</t>
  </si>
  <si>
    <t>HT</t>
  </si>
  <si>
    <t>Catégorie de dépense générale</t>
  </si>
  <si>
    <t xml:space="preserve">DEPENSES PREVISIONNELLES DE PERSONNEL </t>
  </si>
  <si>
    <t>Dépenses de personnel</t>
  </si>
  <si>
    <t>(1)</t>
  </si>
  <si>
    <t>(2)</t>
  </si>
  <si>
    <t xml:space="preserve">Dépenses écartées </t>
  </si>
  <si>
    <t>(7)</t>
  </si>
  <si>
    <t xml:space="preserve">Montant retenu </t>
  </si>
  <si>
    <t>Organisme apportant la contribution</t>
  </si>
  <si>
    <t>(4) = (2)x(3)</t>
  </si>
  <si>
    <t>Motif en cas d'écart</t>
  </si>
  <si>
    <t>Catégorie de dépense en nature</t>
  </si>
  <si>
    <t>locaux</t>
  </si>
  <si>
    <t>autres</t>
  </si>
  <si>
    <t>Description détaillée des dépenses prévues</t>
  </si>
  <si>
    <r>
      <t xml:space="preserve">Coût total 
</t>
    </r>
    <r>
      <rPr>
        <i/>
        <sz val="8"/>
        <color theme="1"/>
        <rFont val="Calibri"/>
        <family val="2"/>
        <scheme val="minor"/>
      </rPr>
      <t>(€)</t>
    </r>
  </si>
  <si>
    <t>TOTAL GENERAL DES DEPENSES EN NATURE</t>
  </si>
  <si>
    <t>Dépenses en nature:
 bénévolat</t>
  </si>
  <si>
    <t>PROJETS PARTENARIAUX</t>
  </si>
  <si>
    <t>Chef de file</t>
  </si>
  <si>
    <t>Total</t>
  </si>
  <si>
    <t>Dépenses en nature</t>
  </si>
  <si>
    <t>PLAN DE FINANCEMENT PREVISIONNEL</t>
  </si>
  <si>
    <t>Catégorie de dépenses</t>
  </si>
  <si>
    <t>Catégorie de dépense</t>
  </si>
  <si>
    <t>%</t>
  </si>
  <si>
    <t xml:space="preserve">Montant sollicité </t>
  </si>
  <si>
    <t>FINANCEMENT PUBLIC</t>
  </si>
  <si>
    <t xml:space="preserve">Fonds européens </t>
  </si>
  <si>
    <t>…à préciser</t>
  </si>
  <si>
    <t>Financement Etat</t>
  </si>
  <si>
    <t>Financement Région</t>
  </si>
  <si>
    <t>Financement Département</t>
  </si>
  <si>
    <t>Financement Commune</t>
  </si>
  <si>
    <t>Autres</t>
  </si>
  <si>
    <t>AUTOFINANCEMENT</t>
  </si>
  <si>
    <t xml:space="preserve">Financement privé </t>
  </si>
  <si>
    <t xml:space="preserve">Fonds propres </t>
  </si>
  <si>
    <t>Contribution en nature</t>
  </si>
  <si>
    <t>TOTAL DES RESSOURCES</t>
  </si>
  <si>
    <t xml:space="preserve">opérateur : </t>
  </si>
  <si>
    <t>Code des Marchés Public</t>
  </si>
  <si>
    <t>Non</t>
  </si>
  <si>
    <t xml:space="preserve">Oui : </t>
  </si>
  <si>
    <t xml:space="preserve">Lorsque le demandeur récupère la TVA, la dépense subventionnable doit être présentée en hors taxes. </t>
  </si>
  <si>
    <t>AUTRES FINANCEMENTS</t>
  </si>
  <si>
    <t>Type de financement</t>
  </si>
  <si>
    <t>Cofinanceur</t>
  </si>
  <si>
    <t>Total par catégorie de dépense</t>
  </si>
  <si>
    <t>TOTAL GENERAL</t>
  </si>
  <si>
    <t>Montant 
retenu</t>
  </si>
  <si>
    <t>Montant 
prévi.</t>
  </si>
  <si>
    <t xml:space="preserve">Les ressources sont-elles proratisées ? </t>
  </si>
  <si>
    <t>Mode de financement (emprunts, crédit-bail, autofinancement, etc…)</t>
  </si>
  <si>
    <t>Dépenses liées à l'opération</t>
  </si>
  <si>
    <t xml:space="preserve">Si oui, préciser les modalités de calcul de la proratisation : </t>
  </si>
  <si>
    <t>Assiette éligible</t>
  </si>
  <si>
    <t>RESSOURCES</t>
  </si>
  <si>
    <t xml:space="preserve">AUTRES DEPENSES PREVISIONNELLES : INVESTISSEMENTS, PRESTATIONS EXTERNES ET AUTRES DEPENSES DIRECTES </t>
  </si>
  <si>
    <t xml:space="preserve"> - RECAPITULATIF -</t>
  </si>
  <si>
    <t>(1) = "X" x9,67</t>
  </si>
  <si>
    <t>Nombre d'heures consacrées à l'opération</t>
  </si>
  <si>
    <t>(5)</t>
  </si>
  <si>
    <t>DEPENSES *</t>
  </si>
  <si>
    <t>* Pour calculer chaque ligne, chaque partenaire doit utiliser les tableaux des pages x,y,z….</t>
  </si>
  <si>
    <t>** sauf concernés</t>
  </si>
  <si>
    <t>fournitures</t>
  </si>
  <si>
    <t>activité professionnelle</t>
  </si>
  <si>
    <t>activité de recherche</t>
  </si>
  <si>
    <t>bien d'équipement ou de matériaux</t>
  </si>
  <si>
    <t>terrain ou bien immeuble</t>
  </si>
  <si>
    <t>Personnel affecté exclusivement sur l'opération (lettre de mission ou contrat de travail)</t>
  </si>
  <si>
    <r>
      <t xml:space="preserve">Période 
</t>
    </r>
    <r>
      <rPr>
        <i/>
        <sz val="9"/>
        <color theme="1"/>
        <rFont val="Calibri"/>
        <family val="2"/>
        <scheme val="minor"/>
      </rPr>
      <t>(date)</t>
    </r>
  </si>
  <si>
    <r>
      <t xml:space="preserve">Activité liée à l'opération                                  </t>
    </r>
    <r>
      <rPr>
        <i/>
        <sz val="9"/>
        <color theme="1"/>
        <rFont val="Calibri"/>
        <family val="2"/>
        <scheme val="minor"/>
      </rPr>
      <t>(nombre d'heures consacrées à l'opération)</t>
    </r>
    <r>
      <rPr>
        <b/>
        <sz val="9"/>
        <color theme="1"/>
        <rFont val="Calibri"/>
        <family val="2"/>
        <scheme val="minor"/>
      </rPr>
      <t xml:space="preserve"> </t>
    </r>
  </si>
  <si>
    <t>Personnel affecté en partie à la réalisation de l'opération (feuilles de temps)</t>
  </si>
  <si>
    <t xml:space="preserve">Dépenses en nature:
Biens : locaux, terrains, équipements, etc. 
</t>
  </si>
  <si>
    <t>Durée de l'opération (mois):</t>
  </si>
  <si>
    <t xml:space="preserve">Date début de l'opération : </t>
  </si>
  <si>
    <t xml:space="preserve">Date fin de l'opérattion : </t>
  </si>
  <si>
    <t>CONTRIBUTIONS PREVISIONNELLES EN NATURE</t>
  </si>
  <si>
    <t>Coût lié à l'opération</t>
  </si>
  <si>
    <t xml:space="preserve">Nom Partenaire 3  </t>
  </si>
  <si>
    <t>Nom Partenaire 2</t>
  </si>
  <si>
    <t>Nom Partenaire 1</t>
  </si>
  <si>
    <t>Nombre de mois travaillés concernés</t>
  </si>
  <si>
    <t>(3)</t>
  </si>
  <si>
    <t>(4) = (1)/[(2)x1720hx(3)/12]</t>
  </si>
  <si>
    <t>(6)=(4)x(5)</t>
  </si>
  <si>
    <r>
      <rPr>
        <b/>
        <sz val="9"/>
        <rFont val="Calibri"/>
        <family val="2"/>
        <scheme val="minor"/>
      </rPr>
      <t xml:space="preserve">Quotité de travail **  </t>
    </r>
    <r>
      <rPr>
        <b/>
        <sz val="9"/>
        <color theme="1"/>
        <rFont val="Calibri"/>
        <family val="2"/>
        <scheme val="minor"/>
      </rPr>
      <t xml:space="preserve">           </t>
    </r>
  </si>
  <si>
    <r>
      <t xml:space="preserve">Base de dépenses </t>
    </r>
    <r>
      <rPr>
        <i/>
        <sz val="9"/>
        <color theme="1"/>
        <rFont val="Calibri"/>
        <family val="2"/>
        <scheme val="minor"/>
      </rPr>
      <t xml:space="preserve">(salaire brut chargé total </t>
    </r>
    <r>
      <rPr>
        <i/>
        <sz val="9"/>
        <color rgb="FFFF0000"/>
        <rFont val="Calibri"/>
        <family val="2"/>
        <scheme val="minor"/>
      </rPr>
      <t>plafonné à
 80 000€ annuel</t>
    </r>
    <r>
      <rPr>
        <i/>
        <sz val="9"/>
        <color theme="1"/>
        <rFont val="Calibri"/>
        <family val="2"/>
        <scheme val="minor"/>
      </rPr>
      <t>)</t>
    </r>
  </si>
  <si>
    <r>
      <t xml:space="preserve">** </t>
    </r>
    <r>
      <rPr>
        <sz val="10"/>
        <color theme="1"/>
        <rFont val="Calibri"/>
        <family val="2"/>
        <scheme val="minor"/>
      </rPr>
      <t>100% Temps Plein = 1 ( si 80% Temps Partiel = 0,80)</t>
    </r>
  </si>
  <si>
    <r>
      <t xml:space="preserve">Base de dépenses </t>
    </r>
    <r>
      <rPr>
        <i/>
        <sz val="9"/>
        <color theme="1"/>
        <rFont val="Calibri"/>
        <family val="2"/>
        <scheme val="minor"/>
      </rPr>
      <t xml:space="preserve">(somme des 12 derniers salaires bruts chargés, </t>
    </r>
    <r>
      <rPr>
        <i/>
        <sz val="9"/>
        <color rgb="FFFF0000"/>
        <rFont val="Calibri"/>
        <family val="2"/>
        <scheme val="minor"/>
      </rPr>
      <t>plafonnée à 80 000€</t>
    </r>
    <r>
      <rPr>
        <i/>
        <sz val="9"/>
        <color theme="1"/>
        <rFont val="Calibri"/>
        <family val="2"/>
        <scheme val="minor"/>
      </rPr>
      <t xml:space="preserve"> </t>
    </r>
    <r>
      <rPr>
        <b/>
        <i/>
        <sz val="9"/>
        <color theme="1"/>
        <rFont val="Calibri"/>
        <family val="2"/>
        <scheme val="minor"/>
      </rPr>
      <t>*)</t>
    </r>
  </si>
  <si>
    <r>
      <t xml:space="preserve">Descriptif des postes de dépenses : 
Salarié / Agent, Fonction 
</t>
    </r>
    <r>
      <rPr>
        <i/>
        <sz val="9"/>
        <color theme="1"/>
        <rFont val="Calibri"/>
        <family val="2"/>
        <scheme val="minor"/>
      </rPr>
      <t>(saisir une ligne par personne)</t>
    </r>
  </si>
  <si>
    <r>
      <t xml:space="preserve">Descriptif des postes de dépenses : 
Salarié / Agent, Fonction / Période / Temps de travail 
</t>
    </r>
    <r>
      <rPr>
        <i/>
        <sz val="9"/>
        <color theme="1"/>
        <rFont val="Calibri"/>
        <family val="2"/>
        <scheme val="minor"/>
      </rPr>
      <t>(saisir une ligne par personne)</t>
    </r>
  </si>
  <si>
    <r>
      <t xml:space="preserve">Descriptif des postes de dépenses :
Nom, Prénom, Fonction du bénévole 
</t>
    </r>
    <r>
      <rPr>
        <i/>
        <sz val="8"/>
        <color theme="1"/>
        <rFont val="Calibri"/>
        <family val="2"/>
        <scheme val="minor"/>
      </rPr>
      <t>(saisir une ligne par personne)</t>
    </r>
  </si>
  <si>
    <t>Descriptif des postes de dépenses</t>
  </si>
  <si>
    <r>
      <t xml:space="preserve">Descriptif des postes de dépenses
</t>
    </r>
    <r>
      <rPr>
        <i/>
        <sz val="10"/>
        <color theme="1"/>
        <rFont val="Calibri"/>
        <family val="2"/>
        <scheme val="minor"/>
      </rPr>
      <t>(saisir une ligne par dépense)</t>
    </r>
  </si>
  <si>
    <t xml:space="preserve">Application d'une clé de répartition ? </t>
  </si>
  <si>
    <t xml:space="preserve">Si oui, préciser les modalités de calcul retenues pour appliquer la clé de répartition : </t>
  </si>
  <si>
    <t>(8)=(6)-(7)</t>
  </si>
  <si>
    <t xml:space="preserve">Opérateur soumis au Code  des Marchés Publics 
ou Ordonnances : </t>
  </si>
  <si>
    <t>Ordonnance de juillet 2015</t>
  </si>
  <si>
    <r>
      <t xml:space="preserve">SMIC horaire brut                     </t>
    </r>
    <r>
      <rPr>
        <i/>
        <sz val="8"/>
        <color theme="1"/>
        <rFont val="Calibri"/>
        <family val="2"/>
        <scheme val="minor"/>
      </rPr>
      <t>(base de 9,67€ pour 2016)</t>
    </r>
  </si>
  <si>
    <t>Autres financement public</t>
  </si>
  <si>
    <t>Autres ressources privées</t>
  </si>
  <si>
    <t>Financement Commune ou groupements de communes</t>
  </si>
  <si>
    <t>Etablissement public</t>
  </si>
  <si>
    <t>maison</t>
  </si>
  <si>
    <t>mm</t>
  </si>
  <si>
    <t>Total des aides publiques</t>
  </si>
  <si>
    <t>Total des autres financements</t>
  </si>
  <si>
    <t>Total de l'autofinancement</t>
  </si>
  <si>
    <r>
      <rPr>
        <b/>
        <sz val="10"/>
        <color theme="1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 xml:space="preserve"> plafonnement des salaires conformément au règlement</t>
    </r>
  </si>
  <si>
    <r>
      <t xml:space="preserve">Coût horaire                        </t>
    </r>
    <r>
      <rPr>
        <i/>
        <sz val="9"/>
        <color theme="1"/>
        <rFont val="Calibri"/>
        <family val="2"/>
        <scheme val="minor"/>
      </rPr>
      <t>(€)</t>
    </r>
  </si>
  <si>
    <t>s</t>
  </si>
  <si>
    <t>Dépenses d'expertise comptable ou de commissaires aux comptes</t>
  </si>
  <si>
    <t>Catégorie de dépense*</t>
  </si>
  <si>
    <t xml:space="preserve">*Les dépenses indirectes de fonctionnement ne sont pas éligibles.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</si>
</sst>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164" formatCode="#,##0.00\ &quot;€&quot;"/>
    <numFmt numFmtId="165" formatCode="dd/mm/yy;@"/>
    <numFmt numFmtId="166" formatCode="_-* #,##0.00_ _€_-;\-* #,##0.00_ _€_-;_-* &quot;-&quot;??_ _€_-;_-@_-"/>
    <numFmt numFmtId="167" formatCode="#,##0.00\ [$€-40C];\-#,##0.00\ [$€-40C]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u/>
      <sz val="8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2"/>
      <color theme="3"/>
      <name val="Calibri"/>
      <family val="2"/>
      <scheme val="minor"/>
    </font>
    <font>
      <b/>
      <sz val="9"/>
      <name val="Calibri"/>
      <family val="2"/>
      <scheme val="minor"/>
    </font>
    <font>
      <i/>
      <sz val="9"/>
      <color rgb="FFFF0000"/>
      <name val="Calibri"/>
      <family val="2"/>
      <scheme val="minor"/>
    </font>
    <font>
      <sz val="10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</fills>
  <borders count="10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thin">
        <color auto="1"/>
      </left>
      <right style="thin">
        <color auto="1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auto="1"/>
      </left>
      <right style="thin">
        <color auto="1"/>
      </right>
      <top/>
      <bottom style="hair">
        <color theme="0" tint="-0.49998474074526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theme="0" tint="-0.499984740745262"/>
      </top>
      <bottom/>
      <diagonal/>
    </border>
    <border>
      <left style="thin">
        <color auto="1"/>
      </left>
      <right/>
      <top/>
      <bottom style="hair">
        <color theme="0" tint="-0.499984740745262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theme="0" tint="-0.499984740745262"/>
      </bottom>
      <diagonal/>
    </border>
    <border>
      <left style="thin">
        <color auto="1"/>
      </left>
      <right style="medium">
        <color auto="1"/>
      </right>
      <top/>
      <bottom style="hair">
        <color theme="0" tint="-0.499984740745262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hair">
        <color theme="0" tint="-0.499984740745262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hair">
        <color theme="0" tint="-0.499984740745262"/>
      </bottom>
      <diagonal/>
    </border>
    <border>
      <left/>
      <right style="thin">
        <color auto="1"/>
      </right>
      <top style="thin">
        <color auto="1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thin">
        <color auto="1"/>
      </right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thin">
        <color auto="1"/>
      </bottom>
      <diagonal/>
    </border>
    <border>
      <left/>
      <right style="thin">
        <color auto="1"/>
      </right>
      <top style="hair">
        <color theme="0" tint="-0.499984740745262"/>
      </top>
      <bottom style="thin">
        <color auto="1"/>
      </bottom>
      <diagonal/>
    </border>
    <border>
      <left/>
      <right style="thin">
        <color auto="1"/>
      </right>
      <top/>
      <bottom style="hair">
        <color theme="0" tint="-0.499984740745262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hair">
        <color theme="0" tint="-0.499984740745262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hair">
        <color theme="0" tint="-0.499984740745262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hair">
        <color theme="0" tint="-0.499984740745262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theme="0" tint="-0.499984740745262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hair">
        <color theme="0" tint="-0.499984740745262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hair">
        <color theme="0" tint="-0.499984740745262"/>
      </bottom>
      <diagonal/>
    </border>
    <border>
      <left style="medium">
        <color auto="1"/>
      </left>
      <right style="medium">
        <color auto="1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auto="1"/>
      </left>
      <right style="medium">
        <color auto="1"/>
      </right>
      <top style="hair">
        <color theme="0" tint="-0.49998474074526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hair">
        <color theme="0" tint="-0.499984740745262"/>
      </top>
      <bottom style="medium">
        <color auto="1"/>
      </bottom>
      <diagonal/>
    </border>
    <border>
      <left/>
      <right style="thin">
        <color auto="1"/>
      </right>
      <top style="hair">
        <color theme="0" tint="-0.499984740745262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6">
    <xf numFmtId="0" fontId="0" fillId="0" borderId="0"/>
    <xf numFmtId="0" fontId="4" fillId="0" borderId="0"/>
    <xf numFmtId="44" fontId="5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47">
    <xf numFmtId="0" fontId="0" fillId="0" borderId="0" xfId="0"/>
    <xf numFmtId="0" fontId="6" fillId="3" borderId="1" xfId="0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left" wrapText="1" shrinkToFi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left"/>
    </xf>
    <xf numFmtId="0" fontId="6" fillId="3" borderId="26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Font="1" applyBorder="1" applyAlignment="1">
      <alignment horizontal="center"/>
    </xf>
    <xf numFmtId="0" fontId="6" fillId="3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/>
    <xf numFmtId="0" fontId="6" fillId="3" borderId="13" xfId="0" applyFont="1" applyFill="1" applyBorder="1" applyAlignment="1" applyProtection="1">
      <alignment horizontal="left" vertical="center" wrapText="1"/>
    </xf>
    <xf numFmtId="0" fontId="6" fillId="3" borderId="51" xfId="0" applyFont="1" applyFill="1" applyBorder="1" applyAlignment="1" applyProtection="1">
      <alignment horizontal="left" vertical="center" wrapText="1"/>
    </xf>
    <xf numFmtId="0" fontId="6" fillId="12" borderId="77" xfId="0" applyFont="1" applyFill="1" applyBorder="1" applyAlignment="1" applyProtection="1">
      <alignment horizontal="left" vertical="center" wrapText="1"/>
    </xf>
    <xf numFmtId="0" fontId="6" fillId="12" borderId="78" xfId="0" applyFont="1" applyFill="1" applyBorder="1" applyAlignment="1" applyProtection="1">
      <alignment horizontal="left" vertical="center" wrapText="1"/>
    </xf>
    <xf numFmtId="0" fontId="6" fillId="12" borderId="80" xfId="0" applyFont="1" applyFill="1" applyBorder="1" applyAlignment="1" applyProtection="1">
      <alignment horizontal="left" vertical="center" wrapText="1"/>
    </xf>
    <xf numFmtId="164" fontId="7" fillId="11" borderId="23" xfId="0" applyNumberFormat="1" applyFont="1" applyFill="1" applyBorder="1" applyProtection="1">
      <protection locked="0"/>
    </xf>
    <xf numFmtId="0" fontId="6" fillId="0" borderId="0" xfId="0" applyFont="1" applyFill="1" applyBorder="1" applyAlignment="1" applyProtection="1">
      <alignment horizontal="left" vertical="center" wrapText="1"/>
    </xf>
    <xf numFmtId="0" fontId="10" fillId="5" borderId="88" xfId="0" applyFont="1" applyFill="1" applyBorder="1" applyProtection="1">
      <protection locked="0"/>
    </xf>
    <xf numFmtId="164" fontId="10" fillId="5" borderId="90" xfId="0" applyNumberFormat="1" applyFont="1" applyFill="1" applyBorder="1" applyProtection="1">
      <protection locked="0"/>
    </xf>
    <xf numFmtId="164" fontId="10" fillId="5" borderId="92" xfId="0" applyNumberFormat="1" applyFont="1" applyFill="1" applyBorder="1" applyProtection="1">
      <protection locked="0"/>
    </xf>
    <xf numFmtId="164" fontId="10" fillId="5" borderId="88" xfId="0" applyNumberFormat="1" applyFont="1" applyFill="1" applyBorder="1" applyProtection="1">
      <protection locked="0"/>
    </xf>
    <xf numFmtId="164" fontId="10" fillId="5" borderId="93" xfId="0" applyNumberFormat="1" applyFont="1" applyFill="1" applyBorder="1" applyProtection="1">
      <protection locked="0"/>
    </xf>
    <xf numFmtId="0" fontId="10" fillId="5" borderId="89" xfId="0" applyFont="1" applyFill="1" applyBorder="1" applyProtection="1">
      <protection locked="0"/>
    </xf>
    <xf numFmtId="164" fontId="10" fillId="5" borderId="91" xfId="0" applyNumberFormat="1" applyFont="1" applyFill="1" applyBorder="1" applyProtection="1">
      <protection locked="0"/>
    </xf>
    <xf numFmtId="164" fontId="10" fillId="5" borderId="94" xfId="0" applyNumberFormat="1" applyFont="1" applyFill="1" applyBorder="1" applyProtection="1">
      <protection locked="0"/>
    </xf>
    <xf numFmtId="164" fontId="10" fillId="5" borderId="95" xfId="0" applyNumberFormat="1" applyFont="1" applyFill="1" applyBorder="1" applyProtection="1">
      <protection locked="0"/>
    </xf>
    <xf numFmtId="0" fontId="10" fillId="5" borderId="44" xfId="0" applyFont="1" applyFill="1" applyBorder="1" applyProtection="1">
      <protection locked="0"/>
    </xf>
    <xf numFmtId="164" fontId="10" fillId="5" borderId="98" xfId="0" applyNumberFormat="1" applyFont="1" applyFill="1" applyBorder="1" applyProtection="1">
      <protection locked="0"/>
    </xf>
    <xf numFmtId="164" fontId="10" fillId="5" borderId="96" xfId="0" applyNumberFormat="1" applyFont="1" applyFill="1" applyBorder="1" applyProtection="1">
      <protection locked="0"/>
    </xf>
    <xf numFmtId="164" fontId="10" fillId="5" borderId="97" xfId="0" applyNumberFormat="1" applyFont="1" applyFill="1" applyBorder="1" applyProtection="1">
      <protection locked="0"/>
    </xf>
    <xf numFmtId="0" fontId="10" fillId="6" borderId="3" xfId="0" applyFont="1" applyFill="1" applyBorder="1" applyAlignment="1" applyProtection="1">
      <alignment vertical="center" textRotation="45"/>
      <protection locked="0"/>
    </xf>
    <xf numFmtId="0" fontId="10" fillId="6" borderId="2" xfId="0" applyFont="1" applyFill="1" applyBorder="1" applyProtection="1">
      <protection locked="0"/>
    </xf>
    <xf numFmtId="0" fontId="7" fillId="6" borderId="2" xfId="0" applyFont="1" applyFill="1" applyBorder="1" applyAlignment="1" applyProtection="1">
      <alignment horizontal="right"/>
      <protection locked="0"/>
    </xf>
    <xf numFmtId="164" fontId="7" fillId="6" borderId="29" xfId="0" applyNumberFormat="1" applyFont="1" applyFill="1" applyBorder="1" applyProtection="1">
      <protection locked="0"/>
    </xf>
    <xf numFmtId="164" fontId="10" fillId="0" borderId="0" xfId="0" applyNumberFormat="1" applyFont="1" applyFill="1" applyBorder="1" applyProtection="1">
      <protection locked="0"/>
    </xf>
    <xf numFmtId="0" fontId="10" fillId="5" borderId="7" xfId="0" applyFont="1" applyFill="1" applyBorder="1" applyProtection="1">
      <protection locked="0"/>
    </xf>
    <xf numFmtId="164" fontId="10" fillId="5" borderId="7" xfId="0" applyNumberFormat="1" applyFont="1" applyFill="1" applyBorder="1" applyProtection="1">
      <protection locked="0"/>
    </xf>
    <xf numFmtId="0" fontId="10" fillId="5" borderId="7" xfId="0" applyNumberFormat="1" applyFont="1" applyFill="1" applyBorder="1" applyProtection="1">
      <protection locked="0"/>
    </xf>
    <xf numFmtId="164" fontId="10" fillId="5" borderId="10" xfId="0" applyNumberFormat="1" applyFont="1" applyFill="1" applyBorder="1" applyProtection="1">
      <protection locked="0"/>
    </xf>
    <xf numFmtId="164" fontId="10" fillId="5" borderId="15" xfId="0" applyNumberFormat="1" applyFont="1" applyFill="1" applyBorder="1" applyProtection="1">
      <protection locked="0"/>
    </xf>
    <xf numFmtId="164" fontId="10" fillId="5" borderId="68" xfId="0" applyNumberFormat="1" applyFont="1" applyFill="1" applyBorder="1" applyProtection="1">
      <protection locked="0"/>
    </xf>
    <xf numFmtId="0" fontId="10" fillId="5" borderId="6" xfId="0" applyFont="1" applyFill="1" applyBorder="1" applyProtection="1">
      <protection locked="0"/>
    </xf>
    <xf numFmtId="0" fontId="10" fillId="5" borderId="6" xfId="0" applyNumberFormat="1" applyFont="1" applyFill="1" applyBorder="1" applyProtection="1">
      <protection locked="0"/>
    </xf>
    <xf numFmtId="164" fontId="10" fillId="5" borderId="16" xfId="0" applyNumberFormat="1" applyFont="1" applyFill="1" applyBorder="1" applyProtection="1">
      <protection locked="0"/>
    </xf>
    <xf numFmtId="0" fontId="10" fillId="5" borderId="9" xfId="0" applyFont="1" applyFill="1" applyBorder="1" applyProtection="1">
      <protection locked="0"/>
    </xf>
    <xf numFmtId="164" fontId="10" fillId="5" borderId="53" xfId="0" applyNumberFormat="1" applyFont="1" applyFill="1" applyBorder="1" applyProtection="1">
      <protection locked="0"/>
    </xf>
    <xf numFmtId="164" fontId="10" fillId="5" borderId="67" xfId="0" applyNumberFormat="1" applyFont="1" applyFill="1" applyBorder="1" applyProtection="1">
      <protection locked="0"/>
    </xf>
    <xf numFmtId="164" fontId="10" fillId="5" borderId="31" xfId="0" applyNumberFormat="1" applyFont="1" applyFill="1" applyBorder="1" applyProtection="1">
      <protection locked="0"/>
    </xf>
    <xf numFmtId="0" fontId="10" fillId="6" borderId="3" xfId="0" applyFont="1" applyFill="1" applyBorder="1" applyProtection="1">
      <protection locked="0"/>
    </xf>
    <xf numFmtId="164" fontId="10" fillId="6" borderId="2" xfId="0" applyNumberFormat="1" applyFont="1" applyFill="1" applyBorder="1" applyProtection="1">
      <protection locked="0"/>
    </xf>
    <xf numFmtId="0" fontId="7" fillId="6" borderId="8" xfId="0" applyNumberFormat="1" applyFont="1" applyFill="1" applyBorder="1" applyAlignment="1" applyProtection="1">
      <alignment horizontal="right"/>
      <protection locked="0"/>
    </xf>
    <xf numFmtId="164" fontId="7" fillId="6" borderId="14" xfId="0" applyNumberFormat="1" applyFont="1" applyFill="1" applyBorder="1" applyProtection="1">
      <protection locked="0"/>
    </xf>
    <xf numFmtId="164" fontId="7" fillId="6" borderId="53" xfId="0" applyNumberFormat="1" applyFont="1" applyFill="1" applyBorder="1" applyProtection="1">
      <protection locked="0"/>
    </xf>
    <xf numFmtId="164" fontId="7" fillId="6" borderId="31" xfId="0" applyNumberFormat="1" applyFont="1" applyFill="1" applyBorder="1" applyProtection="1">
      <protection locked="0"/>
    </xf>
    <xf numFmtId="0" fontId="10" fillId="0" borderId="0" xfId="0" applyFont="1" applyProtection="1">
      <protection locked="0"/>
    </xf>
    <xf numFmtId="0" fontId="14" fillId="0" borderId="22" xfId="0" applyFont="1" applyBorder="1" applyAlignment="1" applyProtection="1">
      <alignment horizontal="left"/>
      <protection locked="0"/>
    </xf>
    <xf numFmtId="14" fontId="14" fillId="0" borderId="22" xfId="0" applyNumberFormat="1" applyFont="1" applyBorder="1" applyAlignment="1" applyProtection="1">
      <alignment horizontal="left"/>
      <protection locked="0"/>
    </xf>
    <xf numFmtId="0" fontId="14" fillId="0" borderId="22" xfId="0" applyNumberFormat="1" applyFont="1" applyBorder="1" applyAlignment="1" applyProtection="1">
      <alignment horizontal="left"/>
      <protection locked="0"/>
    </xf>
    <xf numFmtId="164" fontId="7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Protection="1"/>
    <xf numFmtId="0" fontId="13" fillId="0" borderId="0" xfId="0" applyFont="1" applyAlignment="1" applyProtection="1"/>
    <xf numFmtId="164" fontId="10" fillId="0" borderId="0" xfId="0" applyNumberFormat="1" applyFont="1" applyProtection="1"/>
    <xf numFmtId="0" fontId="10" fillId="0" borderId="0" xfId="0" applyNumberFormat="1" applyFont="1" applyProtection="1"/>
    <xf numFmtId="164" fontId="10" fillId="0" borderId="0" xfId="0" applyNumberFormat="1" applyFont="1" applyFill="1" applyProtection="1"/>
    <xf numFmtId="0" fontId="10" fillId="0" borderId="0" xfId="0" applyNumberFormat="1" applyFont="1" applyFill="1" applyProtection="1"/>
    <xf numFmtId="164" fontId="12" fillId="0" borderId="0" xfId="0" applyNumberFormat="1" applyFont="1" applyFill="1" applyBorder="1" applyAlignment="1" applyProtection="1">
      <alignment vertical="top" wrapText="1"/>
    </xf>
    <xf numFmtId="164" fontId="12" fillId="0" borderId="0" xfId="0" applyNumberFormat="1" applyFont="1" applyFill="1" applyAlignment="1" applyProtection="1">
      <alignment vertical="top" wrapText="1"/>
    </xf>
    <xf numFmtId="164" fontId="12" fillId="0" borderId="0" xfId="0" applyNumberFormat="1" applyFont="1" applyAlignment="1" applyProtection="1">
      <alignment vertical="top" wrapText="1"/>
    </xf>
    <xf numFmtId="164" fontId="3" fillId="0" borderId="0" xfId="0" applyNumberFormat="1" applyFont="1" applyProtection="1"/>
    <xf numFmtId="0" fontId="13" fillId="0" borderId="0" xfId="0" applyFont="1" applyAlignment="1" applyProtection="1">
      <alignment horizontal="right" wrapText="1" shrinkToFit="1"/>
    </xf>
    <xf numFmtId="1" fontId="14" fillId="0" borderId="0" xfId="0" applyNumberFormat="1" applyFont="1" applyBorder="1" applyAlignment="1" applyProtection="1">
      <alignment horizontal="left"/>
    </xf>
    <xf numFmtId="0" fontId="13" fillId="0" borderId="0" xfId="0" applyFont="1" applyAlignment="1" applyProtection="1">
      <alignment wrapText="1" shrinkToFit="1"/>
    </xf>
    <xf numFmtId="0" fontId="24" fillId="0" borderId="0" xfId="0" applyFont="1" applyProtection="1"/>
    <xf numFmtId="0" fontId="7" fillId="6" borderId="1" xfId="0" applyFont="1" applyFill="1" applyBorder="1" applyAlignment="1" applyProtection="1">
      <alignment horizontal="center" vertical="center" wrapText="1"/>
    </xf>
    <xf numFmtId="0" fontId="9" fillId="6" borderId="1" xfId="0" applyFont="1" applyFill="1" applyBorder="1" applyAlignment="1" applyProtection="1">
      <alignment horizontal="center" vertical="center" wrapText="1"/>
    </xf>
    <xf numFmtId="0" fontId="9" fillId="6" borderId="3" xfId="0" applyFont="1" applyFill="1" applyBorder="1" applyAlignment="1" applyProtection="1">
      <alignment horizontal="center" vertical="center" wrapText="1"/>
    </xf>
    <xf numFmtId="164" fontId="9" fillId="6" borderId="13" xfId="0" applyNumberFormat="1" applyFont="1" applyFill="1" applyBorder="1" applyAlignment="1" applyProtection="1">
      <alignment horizontal="center" vertical="center" wrapText="1"/>
    </xf>
    <xf numFmtId="164" fontId="9" fillId="6" borderId="1" xfId="0" applyNumberFormat="1" applyFont="1" applyFill="1" applyBorder="1" applyAlignment="1" applyProtection="1">
      <alignment horizontal="center" vertical="center" wrapText="1"/>
    </xf>
    <xf numFmtId="164" fontId="9" fillId="6" borderId="14" xfId="0" applyNumberFormat="1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/>
    <xf numFmtId="0" fontId="9" fillId="6" borderId="1" xfId="0" applyNumberFormat="1" applyFont="1" applyFill="1" applyBorder="1" applyAlignment="1" applyProtection="1">
      <alignment horizontal="center" vertical="center" wrapText="1"/>
    </xf>
    <xf numFmtId="164" fontId="9" fillId="6" borderId="3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49" fontId="13" fillId="0" borderId="0" xfId="0" applyNumberFormat="1" applyFont="1" applyAlignment="1" applyProtection="1"/>
    <xf numFmtId="49" fontId="7" fillId="6" borderId="1" xfId="0" applyNumberFormat="1" applyFont="1" applyFill="1" applyBorder="1" applyAlignment="1" applyProtection="1">
      <alignment horizontal="center" vertical="center" wrapText="1"/>
    </xf>
    <xf numFmtId="164" fontId="7" fillId="6" borderId="1" xfId="0" applyNumberFormat="1" applyFont="1" applyFill="1" applyBorder="1" applyAlignment="1" applyProtection="1">
      <alignment horizontal="center" vertical="center" wrapText="1"/>
    </xf>
    <xf numFmtId="164" fontId="7" fillId="6" borderId="3" xfId="0" applyNumberFormat="1" applyFont="1" applyFill="1" applyBorder="1" applyAlignment="1" applyProtection="1">
      <alignment horizontal="center" vertical="center" wrapText="1"/>
    </xf>
    <xf numFmtId="164" fontId="7" fillId="6" borderId="13" xfId="0" applyNumberFormat="1" applyFont="1" applyFill="1" applyBorder="1" applyAlignment="1" applyProtection="1">
      <alignment horizontal="center" vertical="center" wrapText="1"/>
    </xf>
    <xf numFmtId="164" fontId="7" fillId="6" borderId="14" xfId="0" applyNumberFormat="1" applyFont="1" applyFill="1" applyBorder="1" applyAlignment="1" applyProtection="1">
      <alignment horizontal="center" vertical="center" wrapText="1"/>
    </xf>
    <xf numFmtId="49" fontId="10" fillId="0" borderId="0" xfId="0" applyNumberFormat="1" applyFont="1" applyProtection="1"/>
    <xf numFmtId="0" fontId="13" fillId="0" borderId="0" xfId="0" applyFont="1" applyBorder="1" applyAlignment="1" applyProtection="1"/>
    <xf numFmtId="0" fontId="0" fillId="0" borderId="0" xfId="0" applyFill="1" applyBorder="1" applyAlignment="1" applyProtection="1"/>
    <xf numFmtId="0" fontId="10" fillId="0" borderId="0" xfId="0" applyFont="1" applyFill="1" applyProtection="1"/>
    <xf numFmtId="0" fontId="10" fillId="0" borderId="0" xfId="0" applyFont="1" applyBorder="1" applyProtection="1"/>
    <xf numFmtId="0" fontId="10" fillId="0" borderId="0" xfId="0" applyFont="1" applyFill="1" applyBorder="1" applyProtection="1"/>
    <xf numFmtId="164" fontId="10" fillId="13" borderId="0" xfId="0" applyNumberFormat="1" applyFont="1" applyFill="1" applyProtection="1"/>
    <xf numFmtId="0" fontId="10" fillId="0" borderId="0" xfId="0" applyNumberFormat="1" applyFont="1" applyFill="1" applyBorder="1" applyAlignment="1" applyProtection="1">
      <alignment wrapText="1"/>
    </xf>
    <xf numFmtId="0" fontId="10" fillId="0" borderId="0" xfId="0" applyFont="1" applyFill="1" applyAlignment="1" applyProtection="1">
      <alignment horizontal="justify" vertical="justify" wrapText="1"/>
    </xf>
    <xf numFmtId="164" fontId="10" fillId="3" borderId="0" xfId="0" applyNumberFormat="1" applyFont="1" applyFill="1" applyProtection="1"/>
    <xf numFmtId="0" fontId="10" fillId="3" borderId="0" xfId="0" applyFont="1" applyFill="1" applyProtection="1"/>
    <xf numFmtId="165" fontId="14" fillId="0" borderId="22" xfId="0" applyNumberFormat="1" applyFont="1" applyBorder="1" applyAlignment="1" applyProtection="1">
      <alignment horizontal="left"/>
      <protection locked="0"/>
    </xf>
    <xf numFmtId="0" fontId="10" fillId="5" borderId="39" xfId="0" applyFont="1" applyFill="1" applyBorder="1" applyProtection="1">
      <protection locked="0"/>
    </xf>
    <xf numFmtId="49" fontId="10" fillId="5" borderId="16" xfId="0" applyNumberFormat="1" applyFont="1" applyFill="1" applyBorder="1" applyProtection="1">
      <protection locked="0"/>
    </xf>
    <xf numFmtId="164" fontId="7" fillId="6" borderId="8" xfId="0" applyNumberFormat="1" applyFont="1" applyFill="1" applyBorder="1" applyProtection="1">
      <protection locked="0"/>
    </xf>
    <xf numFmtId="164" fontId="7" fillId="6" borderId="3" xfId="0" applyNumberFormat="1" applyFont="1" applyFill="1" applyBorder="1" applyProtection="1">
      <protection locked="0"/>
    </xf>
    <xf numFmtId="164" fontId="7" fillId="6" borderId="32" xfId="0" applyNumberFormat="1" applyFont="1" applyFill="1" applyBorder="1" applyProtection="1">
      <protection locked="0"/>
    </xf>
    <xf numFmtId="49" fontId="7" fillId="3" borderId="18" xfId="0" applyNumberFormat="1" applyFont="1" applyFill="1" applyBorder="1" applyProtection="1">
      <protection locked="0"/>
    </xf>
    <xf numFmtId="0" fontId="10" fillId="5" borderId="33" xfId="0" applyFont="1" applyFill="1" applyBorder="1" applyProtection="1">
      <protection locked="0"/>
    </xf>
    <xf numFmtId="0" fontId="10" fillId="5" borderId="34" xfId="0" applyFont="1" applyFill="1" applyBorder="1" applyProtection="1">
      <protection locked="0"/>
    </xf>
    <xf numFmtId="0" fontId="10" fillId="5" borderId="22" xfId="0" applyFont="1" applyFill="1" applyBorder="1" applyProtection="1">
      <protection locked="0"/>
    </xf>
    <xf numFmtId="0" fontId="10" fillId="5" borderId="35" xfId="0" applyFont="1" applyFill="1" applyBorder="1" applyProtection="1">
      <protection locked="0"/>
    </xf>
    <xf numFmtId="0" fontId="10" fillId="5" borderId="36" xfId="0" applyFont="1" applyFill="1" applyBorder="1" applyProtection="1">
      <protection locked="0"/>
    </xf>
    <xf numFmtId="0" fontId="10" fillId="5" borderId="37" xfId="0" applyFont="1" applyFill="1" applyBorder="1" applyProtection="1">
      <protection locked="0"/>
    </xf>
    <xf numFmtId="0" fontId="10" fillId="5" borderId="38" xfId="0" applyFont="1" applyFill="1" applyBorder="1" applyProtection="1">
      <protection locked="0"/>
    </xf>
    <xf numFmtId="0" fontId="10" fillId="3" borderId="2" xfId="0" applyFont="1" applyFill="1" applyBorder="1" applyProtection="1">
      <protection locked="0"/>
    </xf>
    <xf numFmtId="164" fontId="10" fillId="3" borderId="2" xfId="0" applyNumberFormat="1" applyFont="1" applyFill="1" applyBorder="1" applyProtection="1">
      <protection locked="0"/>
    </xf>
    <xf numFmtId="164" fontId="7" fillId="3" borderId="8" xfId="0" applyNumberFormat="1" applyFont="1" applyFill="1" applyBorder="1" applyProtection="1">
      <protection locked="0"/>
    </xf>
    <xf numFmtId="164" fontId="7" fillId="3" borderId="3" xfId="0" applyNumberFormat="1" applyFont="1" applyFill="1" applyBorder="1" applyProtection="1">
      <protection locked="0"/>
    </xf>
    <xf numFmtId="164" fontId="7" fillId="6" borderId="28" xfId="0" applyNumberFormat="1" applyFont="1" applyFill="1" applyBorder="1" applyProtection="1">
      <protection locked="0"/>
    </xf>
    <xf numFmtId="164" fontId="2" fillId="3" borderId="0" xfId="0" applyNumberFormat="1" applyFont="1" applyFill="1" applyBorder="1" applyAlignment="1" applyProtection="1">
      <alignment vertical="center" wrapText="1"/>
    </xf>
    <xf numFmtId="164" fontId="2" fillId="3" borderId="0" xfId="0" applyNumberFormat="1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center"/>
    </xf>
    <xf numFmtId="0" fontId="11" fillId="7" borderId="0" xfId="0" applyFont="1" applyFill="1" applyBorder="1" applyAlignment="1" applyProtection="1">
      <alignment horizontal="center"/>
    </xf>
    <xf numFmtId="164" fontId="12" fillId="0" borderId="0" xfId="0" applyNumberFormat="1" applyFont="1" applyBorder="1" applyAlignment="1" applyProtection="1">
      <alignment vertical="top" wrapText="1"/>
    </xf>
    <xf numFmtId="49" fontId="12" fillId="0" borderId="0" xfId="0" applyNumberFormat="1" applyFont="1" applyAlignment="1" applyProtection="1">
      <alignment vertical="top" wrapText="1"/>
    </xf>
    <xf numFmtId="0" fontId="13" fillId="0" borderId="0" xfId="0" applyFont="1" applyAlignment="1" applyProtection="1">
      <alignment horizontal="center" wrapText="1" shrinkToFit="1"/>
    </xf>
    <xf numFmtId="0" fontId="17" fillId="6" borderId="1" xfId="0" applyFont="1" applyFill="1" applyBorder="1" applyAlignment="1" applyProtection="1">
      <alignment horizontal="center" vertical="center" wrapText="1"/>
    </xf>
    <xf numFmtId="164" fontId="7" fillId="6" borderId="18" xfId="0" applyNumberFormat="1" applyFont="1" applyFill="1" applyBorder="1" applyAlignment="1" applyProtection="1">
      <alignment horizontal="center" vertical="center" wrapText="1"/>
    </xf>
    <xf numFmtId="49" fontId="7" fillId="6" borderId="30" xfId="0" applyNumberFormat="1" applyFont="1" applyFill="1" applyBorder="1" applyAlignment="1" applyProtection="1">
      <alignment horizontal="center" vertical="center" wrapText="1"/>
    </xf>
    <xf numFmtId="49" fontId="7" fillId="0" borderId="0" xfId="0" applyNumberFormat="1" applyFont="1" applyFill="1" applyBorder="1" applyAlignment="1" applyProtection="1">
      <alignment vertical="center" wrapText="1"/>
    </xf>
    <xf numFmtId="0" fontId="10" fillId="0" borderId="0" xfId="0" applyFont="1" applyAlignment="1" applyProtection="1"/>
    <xf numFmtId="49" fontId="7" fillId="6" borderId="20" xfId="0" applyNumberFormat="1" applyFont="1" applyFill="1" applyBorder="1" applyAlignment="1" applyProtection="1">
      <alignment horizontal="center" vertical="center" wrapText="1"/>
    </xf>
    <xf numFmtId="49" fontId="7" fillId="6" borderId="31" xfId="0" applyNumberFormat="1" applyFont="1" applyFill="1" applyBorder="1" applyAlignment="1" applyProtection="1">
      <alignment horizontal="center" vertical="center" wrapText="1"/>
    </xf>
    <xf numFmtId="164" fontId="7" fillId="6" borderId="23" xfId="0" applyNumberFormat="1" applyFont="1" applyFill="1" applyBorder="1" applyAlignment="1" applyProtection="1">
      <alignment horizontal="center" vertical="center" wrapText="1"/>
    </xf>
    <xf numFmtId="49" fontId="7" fillId="6" borderId="29" xfId="0" applyNumberFormat="1" applyFont="1" applyFill="1" applyBorder="1" applyAlignment="1" applyProtection="1">
      <alignment horizontal="center" vertical="center" wrapText="1"/>
    </xf>
    <xf numFmtId="0" fontId="10" fillId="3" borderId="3" xfId="0" applyFont="1" applyFill="1" applyBorder="1" applyProtection="1"/>
    <xf numFmtId="0" fontId="10" fillId="0" borderId="23" xfId="0" applyFont="1" applyBorder="1" applyProtection="1"/>
    <xf numFmtId="0" fontId="10" fillId="3" borderId="24" xfId="0" applyFont="1" applyFill="1" applyBorder="1" applyProtection="1"/>
    <xf numFmtId="164" fontId="7" fillId="3" borderId="24" xfId="0" applyNumberFormat="1" applyFont="1" applyFill="1" applyBorder="1" applyProtection="1"/>
    <xf numFmtId="10" fontId="10" fillId="0" borderId="0" xfId="0" applyNumberFormat="1" applyFont="1" applyProtection="1"/>
    <xf numFmtId="10" fontId="12" fillId="0" borderId="0" xfId="0" applyNumberFormat="1" applyFont="1" applyAlignment="1" applyProtection="1">
      <alignment vertical="top" wrapText="1"/>
    </xf>
    <xf numFmtId="0" fontId="7" fillId="2" borderId="4" xfId="0" applyFont="1" applyFill="1" applyBorder="1" applyAlignment="1" applyProtection="1">
      <alignment horizont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10" fillId="4" borderId="7" xfId="0" applyFont="1" applyFill="1" applyBorder="1" applyProtection="1">
      <protection locked="0"/>
    </xf>
    <xf numFmtId="0" fontId="10" fillId="2" borderId="7" xfId="0" applyFont="1" applyFill="1" applyBorder="1" applyProtection="1">
      <protection locked="0"/>
    </xf>
    <xf numFmtId="164" fontId="10" fillId="2" borderId="10" xfId="0" applyNumberFormat="1" applyFont="1" applyFill="1" applyBorder="1" applyProtection="1">
      <protection locked="0"/>
    </xf>
    <xf numFmtId="164" fontId="10" fillId="2" borderId="15" xfId="0" applyNumberFormat="1" applyFont="1" applyFill="1" applyBorder="1" applyProtection="1">
      <protection locked="0"/>
    </xf>
    <xf numFmtId="164" fontId="10" fillId="2" borderId="7" xfId="0" applyNumberFormat="1" applyFont="1" applyFill="1" applyBorder="1" applyProtection="1">
      <protection locked="0"/>
    </xf>
    <xf numFmtId="164" fontId="10" fillId="2" borderId="66" xfId="0" applyNumberFormat="1" applyFont="1" applyFill="1" applyBorder="1" applyProtection="1">
      <protection locked="0"/>
    </xf>
    <xf numFmtId="0" fontId="10" fillId="2" borderId="6" xfId="0" applyFont="1" applyFill="1" applyBorder="1" applyProtection="1">
      <protection locked="0"/>
    </xf>
    <xf numFmtId="164" fontId="10" fillId="2" borderId="53" xfId="0" applyNumberFormat="1" applyFont="1" applyFill="1" applyBorder="1" applyProtection="1">
      <protection locked="0"/>
    </xf>
    <xf numFmtId="164" fontId="10" fillId="2" borderId="56" xfId="0" applyNumberFormat="1" applyFont="1" applyFill="1" applyBorder="1" applyProtection="1">
      <protection locked="0"/>
    </xf>
    <xf numFmtId="164" fontId="10" fillId="2" borderId="21" xfId="0" applyNumberFormat="1" applyFont="1" applyFill="1" applyBorder="1" applyProtection="1">
      <protection locked="0"/>
    </xf>
    <xf numFmtId="0" fontId="10" fillId="4" borderId="3" xfId="0" applyFont="1" applyFill="1" applyBorder="1" applyProtection="1">
      <protection locked="0"/>
    </xf>
    <xf numFmtId="0" fontId="10" fillId="4" borderId="2" xfId="0" applyFont="1" applyFill="1" applyBorder="1" applyProtection="1">
      <protection locked="0"/>
    </xf>
    <xf numFmtId="0" fontId="7" fillId="4" borderId="8" xfId="0" applyFont="1" applyFill="1" applyBorder="1" applyProtection="1">
      <protection locked="0"/>
    </xf>
    <xf numFmtId="164" fontId="7" fillId="4" borderId="3" xfId="0" applyNumberFormat="1" applyFont="1" applyFill="1" applyBorder="1" applyProtection="1">
      <protection locked="0"/>
    </xf>
    <xf numFmtId="164" fontId="7" fillId="4" borderId="53" xfId="0" applyNumberFormat="1" applyFont="1" applyFill="1" applyBorder="1" applyProtection="1">
      <protection locked="0"/>
    </xf>
    <xf numFmtId="164" fontId="7" fillId="4" borderId="31" xfId="0" applyNumberFormat="1" applyFont="1" applyFill="1" applyBorder="1" applyProtection="1">
      <protection locked="0"/>
    </xf>
    <xf numFmtId="0" fontId="15" fillId="3" borderId="52" xfId="0" applyFont="1" applyFill="1" applyBorder="1" applyAlignment="1" applyProtection="1">
      <alignment horizontal="center" vertical="center"/>
      <protection locked="0"/>
    </xf>
    <xf numFmtId="0" fontId="15" fillId="3" borderId="1" xfId="0" applyFont="1" applyFill="1" applyBorder="1" applyAlignment="1" applyProtection="1">
      <alignment horizontal="center" vertical="center"/>
      <protection locked="0"/>
    </xf>
    <xf numFmtId="0" fontId="15" fillId="3" borderId="14" xfId="0" applyFont="1" applyFill="1" applyBorder="1" applyAlignment="1" applyProtection="1">
      <alignment horizontal="center" vertical="center"/>
      <protection locked="0"/>
    </xf>
    <xf numFmtId="0" fontId="15" fillId="3" borderId="59" xfId="0" applyFont="1" applyFill="1" applyBorder="1" applyAlignment="1" applyProtection="1">
      <alignment horizontal="center" vertical="center"/>
      <protection locked="0"/>
    </xf>
    <xf numFmtId="0" fontId="15" fillId="3" borderId="17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vertical="center" wrapText="1"/>
    </xf>
    <xf numFmtId="0" fontId="2" fillId="3" borderId="0" xfId="0" applyFont="1" applyFill="1" applyBorder="1" applyAlignment="1" applyProtection="1">
      <alignment vertical="center"/>
    </xf>
    <xf numFmtId="0" fontId="12" fillId="0" borderId="0" xfId="0" applyFont="1" applyBorder="1" applyAlignment="1" applyProtection="1">
      <alignment vertical="top" wrapText="1"/>
    </xf>
    <xf numFmtId="0" fontId="12" fillId="0" borderId="0" xfId="0" applyFont="1" applyAlignment="1" applyProtection="1">
      <alignment vertical="top" wrapText="1"/>
    </xf>
    <xf numFmtId="0" fontId="1" fillId="0" borderId="0" xfId="0" applyFont="1" applyProtection="1"/>
    <xf numFmtId="0" fontId="7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Protection="1"/>
    <xf numFmtId="0" fontId="13" fillId="0" borderId="0" xfId="0" applyFont="1" applyAlignment="1" applyProtection="1">
      <alignment vertical="center" wrapText="1" shrinkToFit="1"/>
    </xf>
    <xf numFmtId="0" fontId="9" fillId="0" borderId="0" xfId="0" applyFont="1" applyAlignment="1" applyProtection="1">
      <alignment horizontal="right"/>
    </xf>
    <xf numFmtId="0" fontId="7" fillId="0" borderId="0" xfId="0" applyFont="1" applyFill="1" applyBorder="1" applyAlignment="1" applyProtection="1">
      <alignment horizontal="center"/>
    </xf>
    <xf numFmtId="0" fontId="9" fillId="0" borderId="0" xfId="0" applyFont="1" applyAlignment="1" applyProtection="1">
      <alignment horizontal="right" wrapText="1"/>
    </xf>
    <xf numFmtId="0" fontId="7" fillId="0" borderId="0" xfId="0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/>
    </xf>
    <xf numFmtId="0" fontId="7" fillId="4" borderId="13" xfId="0" applyFont="1" applyFill="1" applyBorder="1" applyAlignment="1" applyProtection="1">
      <alignment horizontal="center" vertical="center" wrapText="1"/>
    </xf>
    <xf numFmtId="0" fontId="7" fillId="4" borderId="65" xfId="0" applyFont="1" applyFill="1" applyBorder="1" applyAlignment="1" applyProtection="1">
      <alignment horizontal="center" vertical="center" wrapText="1"/>
    </xf>
    <xf numFmtId="0" fontId="0" fillId="0" borderId="71" xfId="0" applyBorder="1" applyAlignment="1" applyProtection="1"/>
    <xf numFmtId="0" fontId="13" fillId="0" borderId="0" xfId="0" applyFont="1" applyFill="1" applyBorder="1" applyAlignment="1" applyProtection="1"/>
    <xf numFmtId="0" fontId="13" fillId="0" borderId="0" xfId="0" applyFont="1" applyFill="1" applyAlignment="1" applyProtection="1"/>
    <xf numFmtId="0" fontId="15" fillId="0" borderId="0" xfId="0" applyFont="1" applyFill="1" applyBorder="1" applyAlignment="1" applyProtection="1">
      <alignment horizontal="center"/>
    </xf>
    <xf numFmtId="164" fontId="10" fillId="12" borderId="63" xfId="0" applyNumberFormat="1" applyFont="1" applyFill="1" applyBorder="1" applyProtection="1">
      <protection locked="0"/>
    </xf>
    <xf numFmtId="10" fontId="10" fillId="12" borderId="27" xfId="0" applyNumberFormat="1" applyFont="1" applyFill="1" applyBorder="1" applyProtection="1">
      <protection locked="0"/>
    </xf>
    <xf numFmtId="164" fontId="10" fillId="12" borderId="27" xfId="0" applyNumberFormat="1" applyFont="1" applyFill="1" applyBorder="1" applyProtection="1">
      <protection locked="0"/>
    </xf>
    <xf numFmtId="10" fontId="10" fillId="12" borderId="75" xfId="0" applyNumberFormat="1" applyFont="1" applyFill="1" applyBorder="1" applyProtection="1">
      <protection locked="0"/>
    </xf>
    <xf numFmtId="164" fontId="10" fillId="12" borderId="8" xfId="0" applyNumberFormat="1" applyFont="1" applyFill="1" applyBorder="1" applyProtection="1">
      <protection locked="0"/>
    </xf>
    <xf numFmtId="164" fontId="10" fillId="12" borderId="1" xfId="0" applyNumberFormat="1" applyFont="1" applyFill="1" applyBorder="1" applyProtection="1">
      <protection locked="0"/>
    </xf>
    <xf numFmtId="0" fontId="10" fillId="12" borderId="39" xfId="0" applyFont="1" applyFill="1" applyBorder="1" applyProtection="1">
      <protection locked="0"/>
    </xf>
    <xf numFmtId="164" fontId="10" fillId="12" borderId="7" xfId="0" applyNumberFormat="1" applyFont="1" applyFill="1" applyBorder="1" applyProtection="1">
      <protection locked="0"/>
    </xf>
    <xf numFmtId="10" fontId="10" fillId="12" borderId="10" xfId="0" applyNumberFormat="1" applyFont="1" applyFill="1" applyBorder="1" applyProtection="1">
      <protection locked="0"/>
    </xf>
    <xf numFmtId="164" fontId="10" fillId="12" borderId="15" xfId="0" applyNumberFormat="1" applyFont="1" applyFill="1" applyBorder="1" applyProtection="1">
      <protection locked="0"/>
    </xf>
    <xf numFmtId="10" fontId="10" fillId="12" borderId="16" xfId="0" applyNumberFormat="1" applyFont="1" applyFill="1" applyBorder="1" applyProtection="1">
      <protection locked="0"/>
    </xf>
    <xf numFmtId="0" fontId="10" fillId="12" borderId="36" xfId="0" applyFont="1" applyFill="1" applyBorder="1" applyProtection="1">
      <protection locked="0"/>
    </xf>
    <xf numFmtId="0" fontId="10" fillId="12" borderId="83" xfId="0" applyFont="1" applyFill="1" applyBorder="1" applyProtection="1">
      <protection locked="0"/>
    </xf>
    <xf numFmtId="164" fontId="10" fillId="12" borderId="26" xfId="0" applyNumberFormat="1" applyFont="1" applyFill="1" applyBorder="1" applyProtection="1">
      <protection locked="0"/>
    </xf>
    <xf numFmtId="164" fontId="10" fillId="12" borderId="49" xfId="0" applyNumberFormat="1" applyFont="1" applyFill="1" applyBorder="1" applyProtection="1">
      <protection locked="0"/>
    </xf>
    <xf numFmtId="164" fontId="10" fillId="12" borderId="76" xfId="0" applyNumberFormat="1" applyFont="1" applyFill="1" applyBorder="1" applyProtection="1">
      <protection locked="0"/>
    </xf>
    <xf numFmtId="164" fontId="10" fillId="12" borderId="53" xfId="0" applyNumberFormat="1" applyFont="1" applyFill="1" applyBorder="1" applyProtection="1">
      <protection locked="0"/>
    </xf>
    <xf numFmtId="164" fontId="7" fillId="11" borderId="55" xfId="0" applyNumberFormat="1" applyFont="1" applyFill="1" applyBorder="1" applyProtection="1">
      <protection locked="0"/>
    </xf>
    <xf numFmtId="10" fontId="7" fillId="11" borderId="29" xfId="0" applyNumberFormat="1" applyFont="1" applyFill="1" applyBorder="1" applyProtection="1">
      <protection locked="0"/>
    </xf>
    <xf numFmtId="10" fontId="10" fillId="12" borderId="45" xfId="0" applyNumberFormat="1" applyFont="1" applyFill="1" applyBorder="1" applyProtection="1">
      <protection locked="0"/>
    </xf>
    <xf numFmtId="164" fontId="7" fillId="11" borderId="53" xfId="0" applyNumberFormat="1" applyFont="1" applyFill="1" applyBorder="1" applyProtection="1">
      <protection locked="0"/>
    </xf>
    <xf numFmtId="164" fontId="15" fillId="6" borderId="1" xfId="0" applyNumberFormat="1" applyFont="1" applyFill="1" applyBorder="1" applyAlignment="1" applyProtection="1">
      <alignment horizontal="left"/>
      <protection locked="0"/>
    </xf>
    <xf numFmtId="0" fontId="0" fillId="0" borderId="0" xfId="0" applyProtection="1"/>
    <xf numFmtId="164" fontId="12" fillId="0" borderId="71" xfId="0" applyNumberFormat="1" applyFont="1" applyBorder="1" applyAlignment="1" applyProtection="1">
      <alignment vertical="top" wrapText="1"/>
    </xf>
    <xf numFmtId="164" fontId="12" fillId="0" borderId="0" xfId="0" applyNumberFormat="1" applyFont="1" applyBorder="1" applyAlignment="1" applyProtection="1">
      <alignment horizontal="center" vertical="top" wrapText="1"/>
    </xf>
    <xf numFmtId="164" fontId="0" fillId="0" borderId="0" xfId="0" applyNumberFormat="1" applyProtection="1"/>
    <xf numFmtId="10" fontId="0" fillId="0" borderId="0" xfId="0" applyNumberFormat="1" applyProtection="1"/>
    <xf numFmtId="0" fontId="13" fillId="0" borderId="0" xfId="0" applyFont="1" applyAlignment="1" applyProtection="1">
      <alignment horizontal="right" vertical="center" wrapText="1" shrinkToFit="1"/>
    </xf>
    <xf numFmtId="0" fontId="0" fillId="0" borderId="0" xfId="0" applyFill="1" applyProtection="1"/>
    <xf numFmtId="0" fontId="7" fillId="11" borderId="28" xfId="0" applyFont="1" applyFill="1" applyBorder="1" applyAlignment="1" applyProtection="1">
      <alignment horizontal="center" vertical="center" wrapText="1"/>
    </xf>
    <xf numFmtId="164" fontId="7" fillId="11" borderId="42" xfId="0" applyNumberFormat="1" applyFont="1" applyFill="1" applyBorder="1" applyAlignment="1" applyProtection="1">
      <alignment horizontal="center" vertical="center" wrapText="1"/>
    </xf>
    <xf numFmtId="10" fontId="7" fillId="11" borderId="69" xfId="0" applyNumberFormat="1" applyFont="1" applyFill="1" applyBorder="1" applyAlignment="1" applyProtection="1">
      <alignment horizontal="center" vertical="center" wrapText="1"/>
    </xf>
    <xf numFmtId="164" fontId="7" fillId="11" borderId="55" xfId="0" applyNumberFormat="1" applyFont="1" applyFill="1" applyBorder="1" applyAlignment="1" applyProtection="1">
      <alignment horizontal="center" vertical="center" wrapText="1"/>
    </xf>
    <xf numFmtId="10" fontId="7" fillId="11" borderId="29" xfId="0" applyNumberFormat="1" applyFont="1" applyFill="1" applyBorder="1" applyAlignment="1" applyProtection="1">
      <alignment horizontal="center" vertical="center" wrapText="1"/>
    </xf>
    <xf numFmtId="0" fontId="7" fillId="11" borderId="84" xfId="0" applyFont="1" applyFill="1" applyBorder="1" applyAlignment="1" applyProtection="1">
      <alignment horizontal="center" vertical="center" wrapText="1"/>
    </xf>
    <xf numFmtId="0" fontId="7" fillId="11" borderId="62" xfId="0" applyFont="1" applyFill="1" applyBorder="1" applyAlignment="1" applyProtection="1">
      <alignment horizontal="center" vertical="center" wrapText="1"/>
    </xf>
    <xf numFmtId="164" fontId="7" fillId="11" borderId="81" xfId="0" applyNumberFormat="1" applyFont="1" applyFill="1" applyBorder="1" applyAlignment="1" applyProtection="1">
      <alignment horizontal="center" vertical="center" wrapText="1"/>
    </xf>
    <xf numFmtId="10" fontId="7" fillId="11" borderId="82" xfId="0" applyNumberFormat="1" applyFont="1" applyFill="1" applyBorder="1" applyAlignment="1" applyProtection="1">
      <alignment horizontal="center" vertical="center" wrapText="1"/>
    </xf>
    <xf numFmtId="164" fontId="7" fillId="11" borderId="54" xfId="0" applyNumberFormat="1" applyFont="1" applyFill="1" applyBorder="1" applyAlignment="1" applyProtection="1">
      <alignment horizontal="center" vertical="center" wrapText="1"/>
    </xf>
    <xf numFmtId="10" fontId="7" fillId="11" borderId="30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/>
    <xf numFmtId="0" fontId="10" fillId="12" borderId="85" xfId="0" applyFont="1" applyFill="1" applyBorder="1" applyProtection="1"/>
    <xf numFmtId="0" fontId="10" fillId="12" borderId="86" xfId="0" applyFont="1" applyFill="1" applyBorder="1" applyProtection="1"/>
    <xf numFmtId="0" fontId="10" fillId="12" borderId="87" xfId="0" applyFont="1" applyFill="1" applyBorder="1" applyProtection="1"/>
    <xf numFmtId="0" fontId="0" fillId="0" borderId="0" xfId="0" applyFill="1" applyBorder="1" applyAlignment="1" applyProtection="1">
      <alignment horizontal="left" wrapText="1"/>
    </xf>
    <xf numFmtId="164" fontId="7" fillId="11" borderId="28" xfId="0" applyNumberFormat="1" applyFont="1" applyFill="1" applyBorder="1" applyProtection="1"/>
    <xf numFmtId="0" fontId="0" fillId="0" borderId="0" xfId="0" applyFill="1" applyBorder="1" applyProtection="1"/>
    <xf numFmtId="0" fontId="0" fillId="0" borderId="0" xfId="0" applyBorder="1" applyProtection="1"/>
    <xf numFmtId="164" fontId="0" fillId="0" borderId="0" xfId="0" applyNumberFormat="1" applyBorder="1" applyProtection="1"/>
    <xf numFmtId="164" fontId="0" fillId="3" borderId="0" xfId="0" applyNumberFormat="1" applyFill="1" applyProtection="1"/>
    <xf numFmtId="10" fontId="0" fillId="3" borderId="0" xfId="0" applyNumberFormat="1" applyFill="1" applyProtection="1"/>
    <xf numFmtId="0" fontId="7" fillId="6" borderId="18" xfId="0" applyFont="1" applyFill="1" applyBorder="1" applyProtection="1"/>
    <xf numFmtId="164" fontId="0" fillId="6" borderId="40" xfId="0" applyNumberFormat="1" applyFill="1" applyBorder="1" applyProtection="1"/>
    <xf numFmtId="10" fontId="0" fillId="6" borderId="19" xfId="0" applyNumberFormat="1" applyFill="1" applyBorder="1" applyProtection="1"/>
    <xf numFmtId="0" fontId="0" fillId="3" borderId="0" xfId="0" applyFill="1" applyProtection="1"/>
    <xf numFmtId="0" fontId="10" fillId="6" borderId="40" xfId="0" applyFont="1" applyFill="1" applyBorder="1" applyProtection="1"/>
    <xf numFmtId="164" fontId="7" fillId="6" borderId="40" xfId="0" applyNumberFormat="1" applyFont="1" applyFill="1" applyBorder="1" applyProtection="1"/>
    <xf numFmtId="10" fontId="7" fillId="6" borderId="19" xfId="0" applyNumberFormat="1" applyFont="1" applyFill="1" applyBorder="1" applyProtection="1"/>
    <xf numFmtId="0" fontId="17" fillId="6" borderId="48" xfId="0" applyFont="1" applyFill="1" applyBorder="1" applyAlignment="1" applyProtection="1"/>
    <xf numFmtId="10" fontId="0" fillId="6" borderId="46" xfId="0" applyNumberFormat="1" applyFill="1" applyBorder="1" applyProtection="1"/>
    <xf numFmtId="0" fontId="0" fillId="6" borderId="0" xfId="0" applyFill="1" applyBorder="1" applyProtection="1"/>
    <xf numFmtId="0" fontId="23" fillId="6" borderId="48" xfId="0" applyFont="1" applyFill="1" applyBorder="1" applyAlignment="1" applyProtection="1"/>
    <xf numFmtId="0" fontId="23" fillId="6" borderId="0" xfId="0" applyFont="1" applyFill="1" applyBorder="1" applyAlignment="1" applyProtection="1"/>
    <xf numFmtId="0" fontId="23" fillId="6" borderId="46" xfId="0" applyFont="1" applyFill="1" applyBorder="1" applyAlignment="1" applyProtection="1"/>
    <xf numFmtId="164" fontId="0" fillId="6" borderId="0" xfId="0" applyNumberFormat="1" applyFill="1" applyBorder="1" applyProtection="1"/>
    <xf numFmtId="164" fontId="0" fillId="0" borderId="0" xfId="0" applyNumberFormat="1" applyFill="1" applyBorder="1" applyProtection="1"/>
    <xf numFmtId="10" fontId="0" fillId="0" borderId="0" xfId="0" applyNumberFormat="1" applyFill="1" applyBorder="1" applyProtection="1"/>
    <xf numFmtId="164" fontId="26" fillId="0" borderId="0" xfId="0" applyNumberFormat="1" applyFont="1" applyFill="1" applyBorder="1" applyAlignment="1" applyProtection="1">
      <alignment vertical="center" wrapText="1"/>
    </xf>
    <xf numFmtId="10" fontId="10" fillId="12" borderId="47" xfId="0" applyNumberFormat="1" applyFont="1" applyFill="1" applyBorder="1" applyProtection="1">
      <protection locked="0"/>
    </xf>
    <xf numFmtId="0" fontId="10" fillId="10" borderId="2" xfId="0" applyFont="1" applyFill="1" applyBorder="1" applyProtection="1"/>
    <xf numFmtId="164" fontId="10" fillId="10" borderId="2" xfId="0" applyNumberFormat="1" applyFont="1" applyFill="1" applyBorder="1" applyProtection="1"/>
    <xf numFmtId="10" fontId="10" fillId="10" borderId="2" xfId="0" applyNumberFormat="1" applyFont="1" applyFill="1" applyBorder="1" applyProtection="1"/>
    <xf numFmtId="0" fontId="7" fillId="11" borderId="99" xfId="0" applyFont="1" applyFill="1" applyBorder="1" applyProtection="1"/>
    <xf numFmtId="0" fontId="10" fillId="11" borderId="76" xfId="0" applyFont="1" applyFill="1" applyBorder="1" applyProtection="1">
      <protection locked="0"/>
    </xf>
    <xf numFmtId="164" fontId="7" fillId="11" borderId="56" xfId="0" applyNumberFormat="1" applyFont="1" applyFill="1" applyBorder="1" applyProtection="1">
      <protection locked="0"/>
    </xf>
    <xf numFmtId="10" fontId="7" fillId="11" borderId="67" xfId="0" applyNumberFormat="1" applyFont="1" applyFill="1" applyBorder="1" applyProtection="1">
      <protection locked="0"/>
    </xf>
    <xf numFmtId="164" fontId="7" fillId="11" borderId="99" xfId="0" applyNumberFormat="1" applyFont="1" applyFill="1" applyBorder="1" applyProtection="1">
      <protection locked="0"/>
    </xf>
    <xf numFmtId="0" fontId="10" fillId="10" borderId="100" xfId="0" applyFont="1" applyFill="1" applyBorder="1" applyProtection="1"/>
    <xf numFmtId="10" fontId="10" fillId="10" borderId="65" xfId="0" applyNumberFormat="1" applyFont="1" applyFill="1" applyBorder="1" applyProtection="1"/>
    <xf numFmtId="164" fontId="10" fillId="10" borderId="65" xfId="0" applyNumberFormat="1" applyFont="1" applyFill="1" applyBorder="1" applyProtection="1"/>
    <xf numFmtId="0" fontId="10" fillId="12" borderId="101" xfId="0" applyFont="1" applyFill="1" applyBorder="1" applyProtection="1"/>
    <xf numFmtId="0" fontId="10" fillId="12" borderId="102" xfId="0" applyFont="1" applyFill="1" applyBorder="1" applyProtection="1">
      <protection locked="0"/>
    </xf>
    <xf numFmtId="164" fontId="10" fillId="12" borderId="56" xfId="0" applyNumberFormat="1" applyFont="1" applyFill="1" applyBorder="1" applyProtection="1">
      <protection locked="0"/>
    </xf>
    <xf numFmtId="10" fontId="10" fillId="12" borderId="67" xfId="0" applyNumberFormat="1" applyFont="1" applyFill="1" applyBorder="1" applyProtection="1">
      <protection locked="0"/>
    </xf>
    <xf numFmtId="10" fontId="10" fillId="12" borderId="31" xfId="0" applyNumberFormat="1" applyFont="1" applyFill="1" applyBorder="1" applyProtection="1">
      <protection locked="0"/>
    </xf>
    <xf numFmtId="164" fontId="10" fillId="5" borderId="89" xfId="0" applyNumberFormat="1" applyFont="1" applyFill="1" applyBorder="1" applyProtection="1">
      <protection locked="0"/>
    </xf>
    <xf numFmtId="164" fontId="10" fillId="5" borderId="103" xfId="0" applyNumberFormat="1" applyFont="1" applyFill="1" applyBorder="1" applyProtection="1">
      <protection locked="0"/>
    </xf>
    <xf numFmtId="164" fontId="0" fillId="0" borderId="0" xfId="0" applyNumberFormat="1" applyFill="1" applyProtection="1"/>
    <xf numFmtId="10" fontId="0" fillId="0" borderId="0" xfId="0" applyNumberFormat="1" applyFill="1" applyProtection="1"/>
    <xf numFmtId="164" fontId="7" fillId="6" borderId="42" xfId="0" applyNumberFormat="1" applyFont="1" applyFill="1" applyBorder="1" applyProtection="1">
      <protection locked="0"/>
    </xf>
    <xf numFmtId="0" fontId="10" fillId="6" borderId="1" xfId="0" applyFont="1" applyFill="1" applyBorder="1" applyProtection="1">
      <protection locked="0"/>
    </xf>
    <xf numFmtId="0" fontId="14" fillId="0" borderId="22" xfId="0" applyFont="1" applyBorder="1" applyAlignment="1" applyProtection="1">
      <alignment horizontal="left"/>
    </xf>
    <xf numFmtId="165" fontId="14" fillId="0" borderId="22" xfId="0" applyNumberFormat="1" applyFont="1" applyBorder="1" applyAlignment="1" applyProtection="1">
      <alignment horizontal="left"/>
    </xf>
    <xf numFmtId="0" fontId="14" fillId="0" borderId="22" xfId="0" applyNumberFormat="1" applyFont="1" applyBorder="1" applyAlignment="1" applyProtection="1">
      <alignment horizontal="left"/>
    </xf>
    <xf numFmtId="0" fontId="19" fillId="6" borderId="62" xfId="0" applyFont="1" applyFill="1" applyBorder="1" applyAlignment="1" applyProtection="1">
      <alignment vertical="center" wrapText="1"/>
      <protection locked="0"/>
    </xf>
    <xf numFmtId="0" fontId="19" fillId="6" borderId="81" xfId="0" applyFont="1" applyFill="1" applyBorder="1" applyAlignment="1" applyProtection="1">
      <alignment vertical="center" wrapText="1"/>
      <protection locked="0"/>
    </xf>
    <xf numFmtId="167" fontId="21" fillId="0" borderId="13" xfId="0" applyNumberFormat="1" applyFont="1" applyBorder="1" applyAlignment="1" applyProtection="1">
      <alignment vertical="center" wrapText="1"/>
      <protection locked="0"/>
    </xf>
    <xf numFmtId="167" fontId="4" fillId="0" borderId="51" xfId="0" applyNumberFormat="1" applyFont="1" applyBorder="1" applyAlignment="1" applyProtection="1">
      <alignment vertical="center" wrapText="1"/>
      <protection locked="0"/>
    </xf>
    <xf numFmtId="167" fontId="4" fillId="0" borderId="57" xfId="0" applyNumberFormat="1" applyFont="1" applyBorder="1" applyAlignment="1" applyProtection="1">
      <alignment vertical="center" wrapText="1"/>
      <protection locked="0"/>
    </xf>
    <xf numFmtId="167" fontId="4" fillId="0" borderId="13" xfId="0" applyNumberFormat="1" applyFont="1" applyBorder="1" applyAlignment="1" applyProtection="1">
      <alignment vertical="center" wrapText="1"/>
      <protection locked="0"/>
    </xf>
    <xf numFmtId="167" fontId="4" fillId="0" borderId="1" xfId="0" applyNumberFormat="1" applyFont="1" applyBorder="1" applyAlignment="1" applyProtection="1">
      <alignment vertical="center" wrapText="1"/>
      <protection locked="0"/>
    </xf>
    <xf numFmtId="167" fontId="29" fillId="0" borderId="1" xfId="0" applyNumberFormat="1" applyFont="1" applyBorder="1" applyProtection="1">
      <protection locked="0"/>
    </xf>
    <xf numFmtId="167" fontId="4" fillId="3" borderId="1" xfId="0" applyNumberFormat="1" applyFont="1" applyFill="1" applyBorder="1" applyAlignment="1" applyProtection="1">
      <alignment vertical="center" wrapText="1"/>
      <protection locked="0"/>
    </xf>
    <xf numFmtId="167" fontId="4" fillId="3" borderId="13" xfId="0" applyNumberFormat="1" applyFont="1" applyFill="1" applyBorder="1" applyAlignment="1" applyProtection="1">
      <alignment vertical="center" wrapText="1"/>
      <protection locked="0"/>
    </xf>
    <xf numFmtId="0" fontId="19" fillId="6" borderId="82" xfId="0" applyFont="1" applyFill="1" applyBorder="1" applyAlignment="1" applyProtection="1">
      <alignment vertical="center" wrapText="1"/>
      <protection locked="0"/>
    </xf>
    <xf numFmtId="167" fontId="4" fillId="0" borderId="106" xfId="0" applyNumberFormat="1" applyFont="1" applyBorder="1" applyAlignment="1" applyProtection="1">
      <alignment vertical="center" wrapText="1"/>
      <protection locked="0"/>
    </xf>
    <xf numFmtId="167" fontId="4" fillId="0" borderId="3" xfId="0" applyNumberFormat="1" applyFont="1" applyBorder="1" applyAlignment="1" applyProtection="1">
      <alignment vertical="center" wrapText="1"/>
      <protection locked="0"/>
    </xf>
    <xf numFmtId="167" fontId="29" fillId="0" borderId="3" xfId="0" applyNumberFormat="1" applyFont="1" applyBorder="1" applyProtection="1">
      <protection locked="0"/>
    </xf>
    <xf numFmtId="167" fontId="4" fillId="3" borderId="3" xfId="0" applyNumberFormat="1" applyFont="1" applyFill="1" applyBorder="1" applyAlignment="1" applyProtection="1">
      <alignment vertical="center" wrapText="1"/>
      <protection locked="0"/>
    </xf>
    <xf numFmtId="167" fontId="18" fillId="0" borderId="107" xfId="0" applyNumberFormat="1" applyFont="1" applyBorder="1" applyAlignment="1" applyProtection="1">
      <alignment vertical="center" wrapText="1"/>
      <protection locked="0"/>
    </xf>
    <xf numFmtId="167" fontId="19" fillId="14" borderId="55" xfId="0" applyNumberFormat="1" applyFont="1" applyFill="1" applyBorder="1" applyAlignment="1" applyProtection="1">
      <alignment vertical="center" wrapText="1"/>
      <protection locked="0"/>
    </xf>
    <xf numFmtId="167" fontId="19" fillId="14" borderId="43" xfId="0" applyNumberFormat="1" applyFont="1" applyFill="1" applyBorder="1" applyAlignment="1" applyProtection="1">
      <alignment vertical="center" wrapText="1"/>
      <protection locked="0"/>
    </xf>
    <xf numFmtId="4" fontId="19" fillId="14" borderId="29" xfId="0" applyNumberFormat="1" applyFont="1" applyFill="1" applyBorder="1" applyAlignment="1" applyProtection="1">
      <alignment vertical="center" wrapText="1"/>
      <protection locked="0"/>
    </xf>
    <xf numFmtId="167" fontId="22" fillId="14" borderId="55" xfId="0" applyNumberFormat="1" applyFont="1" applyFill="1" applyBorder="1" applyAlignment="1" applyProtection="1">
      <alignment horizontal="right" vertical="center"/>
      <protection locked="0"/>
    </xf>
    <xf numFmtId="167" fontId="22" fillId="14" borderId="43" xfId="0" applyNumberFormat="1" applyFont="1" applyFill="1" applyBorder="1" applyAlignment="1" applyProtection="1">
      <alignment horizontal="right" vertical="center"/>
      <protection locked="0"/>
    </xf>
    <xf numFmtId="167" fontId="22" fillId="14" borderId="69" xfId="0" applyNumberFormat="1" applyFont="1" applyFill="1" applyBorder="1" applyAlignment="1" applyProtection="1">
      <alignment horizontal="right" vertical="center"/>
      <protection locked="0"/>
    </xf>
    <xf numFmtId="167" fontId="22" fillId="14" borderId="42" xfId="0" applyNumberFormat="1" applyFont="1" applyFill="1" applyBorder="1" applyAlignment="1" applyProtection="1">
      <alignment horizontal="right" vertical="center"/>
      <protection locked="0"/>
    </xf>
    <xf numFmtId="167" fontId="22" fillId="14" borderId="28" xfId="0" applyNumberFormat="1" applyFont="1" applyFill="1" applyBorder="1" applyAlignment="1" applyProtection="1">
      <alignment horizontal="right" vertical="center"/>
      <protection locked="0"/>
    </xf>
    <xf numFmtId="167" fontId="21" fillId="0" borderId="72" xfId="0" applyNumberFormat="1" applyFont="1" applyBorder="1" applyAlignment="1" applyProtection="1">
      <alignment vertical="center" wrapText="1"/>
      <protection locked="0"/>
    </xf>
    <xf numFmtId="167" fontId="21" fillId="0" borderId="74" xfId="0" applyNumberFormat="1" applyFont="1" applyBorder="1" applyAlignment="1" applyProtection="1">
      <alignment vertical="center" wrapText="1"/>
      <protection locked="0"/>
    </xf>
    <xf numFmtId="167" fontId="19" fillId="0" borderId="77" xfId="0" applyNumberFormat="1" applyFont="1" applyBorder="1" applyAlignment="1" applyProtection="1">
      <alignment vertical="center" wrapText="1"/>
      <protection locked="0"/>
    </xf>
    <xf numFmtId="167" fontId="19" fillId="9" borderId="28" xfId="0" applyNumberFormat="1" applyFont="1" applyFill="1" applyBorder="1" applyAlignment="1" applyProtection="1">
      <alignment vertical="center" wrapText="1"/>
      <protection locked="0"/>
    </xf>
    <xf numFmtId="167" fontId="19" fillId="9" borderId="55" xfId="0" applyNumberFormat="1" applyFont="1" applyFill="1" applyBorder="1" applyAlignment="1" applyProtection="1">
      <alignment vertical="center" wrapText="1"/>
      <protection locked="0"/>
    </xf>
    <xf numFmtId="167" fontId="0" fillId="0" borderId="0" xfId="0" applyNumberFormat="1" applyProtection="1"/>
    <xf numFmtId="167" fontId="4" fillId="4" borderId="58" xfId="0" applyNumberFormat="1" applyFont="1" applyFill="1" applyBorder="1" applyAlignment="1" applyProtection="1">
      <alignment vertical="center" wrapText="1"/>
      <protection locked="0"/>
    </xf>
    <xf numFmtId="167" fontId="18" fillId="4" borderId="57" xfId="0" applyNumberFormat="1" applyFont="1" applyFill="1" applyBorder="1" applyAlignment="1" applyProtection="1">
      <alignment vertical="center" wrapText="1"/>
      <protection locked="0"/>
    </xf>
    <xf numFmtId="4" fontId="4" fillId="4" borderId="52" xfId="0" applyNumberFormat="1" applyFont="1" applyFill="1" applyBorder="1" applyAlignment="1" applyProtection="1">
      <alignment vertical="center" wrapText="1"/>
      <protection locked="0"/>
    </xf>
    <xf numFmtId="167" fontId="4" fillId="4" borderId="8" xfId="0" applyNumberFormat="1" applyFont="1" applyFill="1" applyBorder="1" applyAlignment="1" applyProtection="1">
      <alignment vertical="center" wrapText="1"/>
      <protection locked="0"/>
    </xf>
    <xf numFmtId="4" fontId="4" fillId="4" borderId="14" xfId="0" applyNumberFormat="1" applyFont="1" applyFill="1" applyBorder="1" applyAlignment="1" applyProtection="1">
      <alignment vertical="center" wrapText="1"/>
      <protection locked="0"/>
    </xf>
    <xf numFmtId="167" fontId="19" fillId="4" borderId="42" xfId="0" applyNumberFormat="1" applyFont="1" applyFill="1" applyBorder="1" applyAlignment="1" applyProtection="1">
      <alignment vertical="center" wrapText="1"/>
      <protection locked="0"/>
    </xf>
    <xf numFmtId="167" fontId="21" fillId="4" borderId="74" xfId="0" applyNumberFormat="1" applyFont="1" applyFill="1" applyBorder="1" applyAlignment="1" applyProtection="1">
      <alignment vertical="center" wrapText="1"/>
      <protection locked="0"/>
    </xf>
    <xf numFmtId="167" fontId="21" fillId="4" borderId="13" xfId="0" applyNumberFormat="1" applyFont="1" applyFill="1" applyBorder="1" applyAlignment="1" applyProtection="1">
      <alignment vertical="center" wrapText="1"/>
      <protection locked="0"/>
    </xf>
    <xf numFmtId="167" fontId="21" fillId="4" borderId="72" xfId="0" applyNumberFormat="1" applyFont="1" applyFill="1" applyBorder="1" applyAlignment="1" applyProtection="1">
      <alignment vertical="center" wrapText="1"/>
      <protection locked="0"/>
    </xf>
    <xf numFmtId="4" fontId="22" fillId="14" borderId="31" xfId="0" applyNumberFormat="1" applyFont="1" applyFill="1" applyBorder="1" applyAlignment="1" applyProtection="1">
      <alignment horizontal="right" vertical="center"/>
      <protection locked="0"/>
    </xf>
    <xf numFmtId="167" fontId="19" fillId="4" borderId="69" xfId="0" applyNumberFormat="1" applyFont="1" applyFill="1" applyBorder="1" applyAlignment="1" applyProtection="1">
      <alignment vertical="center" wrapText="1"/>
      <protection locked="0"/>
    </xf>
    <xf numFmtId="167" fontId="21" fillId="4" borderId="69" xfId="0" applyNumberFormat="1" applyFont="1" applyFill="1" applyBorder="1" applyAlignment="1" applyProtection="1">
      <alignment vertical="center" wrapText="1"/>
      <protection locked="0"/>
    </xf>
    <xf numFmtId="4" fontId="19" fillId="4" borderId="78" xfId="0" applyNumberFormat="1" applyFont="1" applyFill="1" applyBorder="1" applyAlignment="1" applyProtection="1">
      <alignment vertical="center" wrapText="1"/>
      <protection locked="0"/>
    </xf>
    <xf numFmtId="4" fontId="19" fillId="4" borderId="80" xfId="0" applyNumberFormat="1" applyFont="1" applyFill="1" applyBorder="1" applyAlignment="1" applyProtection="1">
      <alignment vertical="center" wrapText="1"/>
      <protection locked="0"/>
    </xf>
    <xf numFmtId="167" fontId="19" fillId="0" borderId="28" xfId="0" applyNumberFormat="1" applyFont="1" applyFill="1" applyBorder="1" applyAlignment="1" applyProtection="1">
      <alignment vertical="center" wrapText="1"/>
      <protection locked="0"/>
    </xf>
    <xf numFmtId="167" fontId="19" fillId="0" borderId="0" xfId="0" applyNumberFormat="1" applyFont="1" applyFill="1" applyBorder="1" applyAlignment="1" applyProtection="1">
      <alignment vertical="center" wrapText="1"/>
      <protection locked="0"/>
    </xf>
    <xf numFmtId="4" fontId="19" fillId="0" borderId="0" xfId="0" applyNumberFormat="1" applyFont="1" applyFill="1" applyBorder="1" applyAlignment="1" applyProtection="1">
      <alignment vertical="center" wrapText="1"/>
      <protection locked="0"/>
    </xf>
    <xf numFmtId="167" fontId="19" fillId="11" borderId="53" xfId="0" applyNumberFormat="1" applyFont="1" applyFill="1" applyBorder="1" applyAlignment="1" applyProtection="1">
      <alignment vertical="center" wrapText="1"/>
      <protection locked="0"/>
    </xf>
    <xf numFmtId="167" fontId="19" fillId="9" borderId="56" xfId="0" applyNumberFormat="1" applyFont="1" applyFill="1" applyBorder="1" applyAlignment="1" applyProtection="1">
      <alignment vertical="center" wrapText="1"/>
      <protection locked="0"/>
    </xf>
    <xf numFmtId="167" fontId="19" fillId="9" borderId="67" xfId="0" applyNumberFormat="1" applyFont="1" applyFill="1" applyBorder="1" applyAlignment="1" applyProtection="1">
      <alignment vertical="center" wrapText="1"/>
      <protection locked="0"/>
    </xf>
    <xf numFmtId="167" fontId="19" fillId="9" borderId="99" xfId="0" applyNumberFormat="1" applyFont="1" applyFill="1" applyBorder="1" applyAlignment="1" applyProtection="1">
      <alignment vertical="center" wrapText="1"/>
      <protection locked="0"/>
    </xf>
    <xf numFmtId="167" fontId="19" fillId="4" borderId="76" xfId="0" applyNumberFormat="1" applyFont="1" applyFill="1" applyBorder="1" applyAlignment="1" applyProtection="1">
      <alignment vertical="center" wrapText="1"/>
      <protection locked="0"/>
    </xf>
    <xf numFmtId="167" fontId="19" fillId="4" borderId="67" xfId="0" applyNumberFormat="1" applyFont="1" applyFill="1" applyBorder="1" applyAlignment="1" applyProtection="1">
      <alignment vertical="center" wrapText="1"/>
      <protection locked="0"/>
    </xf>
    <xf numFmtId="4" fontId="19" fillId="4" borderId="77" xfId="0" applyNumberFormat="1" applyFont="1" applyFill="1" applyBorder="1" applyAlignment="1" applyProtection="1">
      <alignment vertical="center" wrapText="1"/>
      <protection locked="0"/>
    </xf>
    <xf numFmtId="167" fontId="19" fillId="6" borderId="55" xfId="0" applyNumberFormat="1" applyFont="1" applyFill="1" applyBorder="1" applyAlignment="1" applyProtection="1">
      <alignment vertical="center" wrapText="1"/>
      <protection locked="0"/>
    </xf>
    <xf numFmtId="167" fontId="19" fillId="6" borderId="43" xfId="0" applyNumberFormat="1" applyFont="1" applyFill="1" applyBorder="1" applyAlignment="1" applyProtection="1">
      <alignment vertical="center" wrapText="1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protection locked="0"/>
    </xf>
    <xf numFmtId="0" fontId="13" fillId="0" borderId="0" xfId="0" applyFont="1" applyProtection="1">
      <protection locked="0"/>
    </xf>
    <xf numFmtId="0" fontId="19" fillId="0" borderId="0" xfId="0" applyFont="1" applyProtection="1">
      <protection locked="0"/>
    </xf>
    <xf numFmtId="0" fontId="19" fillId="6" borderId="84" xfId="0" applyFont="1" applyFill="1" applyBorder="1" applyAlignment="1" applyProtection="1">
      <alignment vertical="center" wrapText="1"/>
      <protection locked="0"/>
    </xf>
    <xf numFmtId="164" fontId="20" fillId="6" borderId="62" xfId="0" applyNumberFormat="1" applyFont="1" applyFill="1" applyBorder="1" applyAlignment="1" applyProtection="1">
      <alignment horizontal="center" vertical="center" wrapText="1"/>
      <protection locked="0"/>
    </xf>
    <xf numFmtId="164" fontId="20" fillId="6" borderId="81" xfId="0" applyNumberFormat="1" applyFont="1" applyFill="1" applyBorder="1" applyAlignment="1" applyProtection="1">
      <alignment horizontal="center" vertical="center" wrapText="1"/>
      <protection locked="0"/>
    </xf>
    <xf numFmtId="164" fontId="20" fillId="6" borderId="30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167" fontId="20" fillId="6" borderId="43" xfId="0" applyNumberFormat="1" applyFont="1" applyFill="1" applyBorder="1" applyAlignment="1" applyProtection="1">
      <alignment horizontal="center" vertical="center" wrapText="1"/>
      <protection locked="0"/>
    </xf>
    <xf numFmtId="164" fontId="20" fillId="6" borderId="2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vertical="center"/>
    </xf>
    <xf numFmtId="164" fontId="8" fillId="0" borderId="11" xfId="0" applyNumberFormat="1" applyFont="1" applyBorder="1" applyAlignment="1" applyProtection="1">
      <alignment horizontal="center"/>
    </xf>
    <xf numFmtId="164" fontId="8" fillId="0" borderId="64" xfId="0" applyNumberFormat="1" applyFont="1" applyBorder="1" applyAlignment="1" applyProtection="1">
      <alignment horizontal="center"/>
    </xf>
    <xf numFmtId="164" fontId="8" fillId="0" borderId="12" xfId="0" applyNumberFormat="1" applyFont="1" applyBorder="1" applyAlignment="1" applyProtection="1">
      <alignment horizontal="center"/>
    </xf>
    <xf numFmtId="0" fontId="11" fillId="7" borderId="2" xfId="0" applyFont="1" applyFill="1" applyBorder="1" applyAlignment="1" applyProtection="1">
      <alignment horizontal="center"/>
    </xf>
    <xf numFmtId="0" fontId="13" fillId="0" borderId="0" xfId="0" applyFont="1" applyAlignment="1" applyProtection="1">
      <alignment horizontal="right" vertical="center" wrapText="1" shrinkToFit="1"/>
      <protection locked="0"/>
    </xf>
    <xf numFmtId="0" fontId="13" fillId="0" borderId="0" xfId="0" applyFont="1" applyAlignment="1" applyProtection="1">
      <alignment horizontal="right" wrapText="1" shrinkToFit="1"/>
      <protection locked="0"/>
    </xf>
    <xf numFmtId="0" fontId="10" fillId="13" borderId="0" xfId="0" applyFont="1" applyFill="1" applyAlignment="1" applyProtection="1">
      <alignment horizontal="left" vertical="justify" wrapText="1"/>
    </xf>
    <xf numFmtId="0" fontId="10" fillId="13" borderId="0" xfId="0" applyFont="1" applyFill="1" applyAlignment="1" applyProtection="1">
      <alignment horizontal="left"/>
    </xf>
    <xf numFmtId="0" fontId="7" fillId="13" borderId="0" xfId="0" applyFont="1" applyFill="1" applyAlignment="1" applyProtection="1">
      <alignment horizontal="left" vertical="justify" wrapText="1"/>
    </xf>
    <xf numFmtId="0" fontId="13" fillId="5" borderId="25" xfId="0" applyFont="1" applyFill="1" applyBorder="1" applyAlignment="1" applyProtection="1">
      <alignment horizontal="center" vertical="center" textRotation="45"/>
    </xf>
    <xf numFmtId="0" fontId="13" fillId="5" borderId="26" xfId="0" applyFont="1" applyFill="1" applyBorder="1" applyAlignment="1" applyProtection="1">
      <alignment horizontal="center" vertical="center" textRotation="45"/>
    </xf>
    <xf numFmtId="0" fontId="13" fillId="5" borderId="27" xfId="0" applyFont="1" applyFill="1" applyBorder="1" applyAlignment="1" applyProtection="1">
      <alignment horizontal="center" vertical="center" textRotation="45"/>
    </xf>
    <xf numFmtId="0" fontId="10" fillId="5" borderId="26" xfId="0" applyFont="1" applyFill="1" applyBorder="1" applyAlignment="1" applyProtection="1">
      <alignment horizontal="left" textRotation="45" wrapText="1"/>
    </xf>
    <xf numFmtId="0" fontId="0" fillId="0" borderId="26" xfId="0" applyBorder="1" applyAlignment="1" applyProtection="1">
      <alignment horizontal="left"/>
    </xf>
    <xf numFmtId="0" fontId="0" fillId="0" borderId="27" xfId="0" applyBorder="1" applyAlignment="1" applyProtection="1">
      <alignment horizontal="left"/>
    </xf>
    <xf numFmtId="0" fontId="10" fillId="5" borderId="25" xfId="0" applyFont="1" applyFill="1" applyBorder="1" applyAlignment="1" applyProtection="1">
      <alignment horizontal="center" vertical="center" textRotation="45" wrapText="1"/>
    </xf>
    <xf numFmtId="0" fontId="0" fillId="0" borderId="26" xfId="0" applyBorder="1" applyAlignment="1" applyProtection="1">
      <alignment horizontal="center"/>
    </xf>
    <xf numFmtId="0" fontId="0" fillId="0" borderId="27" xfId="0" applyBorder="1" applyAlignment="1" applyProtection="1">
      <alignment horizontal="center"/>
    </xf>
    <xf numFmtId="164" fontId="8" fillId="0" borderId="18" xfId="0" applyNumberFormat="1" applyFont="1" applyBorder="1" applyAlignment="1" applyProtection="1">
      <alignment horizontal="center"/>
    </xf>
    <xf numFmtId="164" fontId="8" fillId="0" borderId="19" xfId="0" applyNumberFormat="1" applyFont="1" applyBorder="1" applyAlignment="1" applyProtection="1">
      <alignment horizontal="center"/>
    </xf>
    <xf numFmtId="164" fontId="7" fillId="6" borderId="3" xfId="0" applyNumberFormat="1" applyFont="1" applyFill="1" applyBorder="1" applyAlignment="1" applyProtection="1">
      <alignment horizontal="center" vertical="center" wrapText="1"/>
    </xf>
    <xf numFmtId="164" fontId="7" fillId="6" borderId="8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 applyProtection="1">
      <alignment vertical="center" wrapText="1" shrinkToFit="1"/>
      <protection locked="0"/>
    </xf>
    <xf numFmtId="0" fontId="17" fillId="3" borderId="32" xfId="0" applyFont="1" applyFill="1" applyBorder="1" applyAlignment="1" applyProtection="1">
      <alignment horizontal="center"/>
    </xf>
    <xf numFmtId="0" fontId="0" fillId="0" borderId="60" xfId="0" applyBorder="1" applyAlignment="1" applyProtection="1">
      <alignment horizontal="center"/>
    </xf>
    <xf numFmtId="0" fontId="6" fillId="3" borderId="51" xfId="0" applyFont="1" applyFill="1" applyBorder="1" applyAlignment="1" applyProtection="1">
      <alignment horizontal="left" vertical="center" wrapText="1"/>
    </xf>
    <xf numFmtId="0" fontId="0" fillId="0" borderId="57" xfId="0" applyBorder="1" applyAlignment="1" applyProtection="1">
      <alignment wrapText="1"/>
    </xf>
    <xf numFmtId="0" fontId="6" fillId="3" borderId="13" xfId="0" applyFont="1" applyFill="1" applyBorder="1" applyAlignment="1" applyProtection="1">
      <alignment horizontal="left" vertical="center" wrapText="1"/>
    </xf>
    <xf numFmtId="0" fontId="0" fillId="0" borderId="1" xfId="0" applyBorder="1" applyAlignment="1" applyProtection="1"/>
    <xf numFmtId="0" fontId="10" fillId="0" borderId="0" xfId="0" applyFont="1" applyAlignment="1" applyProtection="1">
      <alignment horizontal="center"/>
    </xf>
    <xf numFmtId="0" fontId="8" fillId="0" borderId="11" xfId="0" applyFont="1" applyBorder="1" applyAlignment="1" applyProtection="1">
      <alignment horizontal="center"/>
    </xf>
    <xf numFmtId="0" fontId="8" fillId="0" borderId="64" xfId="0" applyFont="1" applyBorder="1" applyAlignment="1" applyProtection="1">
      <alignment horizontal="center"/>
    </xf>
    <xf numFmtId="0" fontId="8" fillId="0" borderId="12" xfId="0" applyFont="1" applyBorder="1" applyAlignment="1" applyProtection="1">
      <alignment horizontal="center"/>
    </xf>
    <xf numFmtId="0" fontId="7" fillId="8" borderId="52" xfId="0" applyFont="1" applyFill="1" applyBorder="1" applyAlignment="1" applyProtection="1">
      <alignment horizontal="center" vertical="center" wrapText="1"/>
    </xf>
    <xf numFmtId="0" fontId="7" fillId="3" borderId="73" xfId="0" applyFont="1" applyFill="1" applyBorder="1" applyAlignment="1" applyProtection="1">
      <alignment horizontal="center" vertical="center"/>
    </xf>
    <xf numFmtId="0" fontId="7" fillId="8" borderId="57" xfId="0" applyFont="1" applyFill="1" applyBorder="1" applyAlignment="1" applyProtection="1">
      <alignment horizontal="center" vertical="center" wrapText="1"/>
    </xf>
    <xf numFmtId="0" fontId="7" fillId="3" borderId="25" xfId="0" applyFont="1" applyFill="1" applyBorder="1" applyAlignment="1" applyProtection="1">
      <alignment horizontal="center" vertical="center"/>
    </xf>
    <xf numFmtId="0" fontId="7" fillId="8" borderId="18" xfId="0" applyFont="1" applyFill="1" applyBorder="1" applyAlignment="1" applyProtection="1">
      <alignment horizontal="center" vertical="center"/>
    </xf>
    <xf numFmtId="0" fontId="7" fillId="8" borderId="62" xfId="0" applyFont="1" applyFill="1" applyBorder="1" applyAlignment="1" applyProtection="1">
      <alignment horizontal="center" vertical="center"/>
    </xf>
    <xf numFmtId="0" fontId="7" fillId="3" borderId="48" xfId="0" applyFont="1" applyFill="1" applyBorder="1" applyAlignment="1" applyProtection="1">
      <alignment horizontal="center" vertical="center"/>
    </xf>
    <xf numFmtId="0" fontId="7" fillId="3" borderId="70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wrapText="1" shrinkToFit="1"/>
    </xf>
    <xf numFmtId="0" fontId="6" fillId="3" borderId="13" xfId="0" applyFont="1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13" fillId="0" borderId="0" xfId="0" applyFont="1" applyAlignment="1" applyProtection="1">
      <alignment horizontal="right" vertical="center" wrapText="1" shrinkToFit="1"/>
    </xf>
    <xf numFmtId="164" fontId="8" fillId="0" borderId="18" xfId="0" applyNumberFormat="1" applyFont="1" applyBorder="1" applyAlignment="1" applyProtection="1">
      <alignment horizontal="center"/>
      <protection locked="0"/>
    </xf>
    <xf numFmtId="164" fontId="8" fillId="0" borderId="40" xfId="0" applyNumberFormat="1" applyFont="1" applyBorder="1" applyAlignment="1" applyProtection="1">
      <alignment horizontal="center"/>
      <protection locked="0"/>
    </xf>
    <xf numFmtId="164" fontId="8" fillId="0" borderId="19" xfId="0" applyNumberFormat="1" applyFont="1" applyBorder="1" applyAlignment="1" applyProtection="1">
      <alignment horizontal="center"/>
      <protection locked="0"/>
    </xf>
    <xf numFmtId="0" fontId="19" fillId="6" borderId="55" xfId="0" applyFont="1" applyFill="1" applyBorder="1" applyAlignment="1" applyProtection="1">
      <alignment horizontal="center" vertical="center" wrapText="1"/>
      <protection locked="0"/>
    </xf>
    <xf numFmtId="0" fontId="0" fillId="0" borderId="43" xfId="0" applyBorder="1" applyAlignment="1" applyProtection="1">
      <alignment horizontal="center" wrapText="1"/>
      <protection locked="0"/>
    </xf>
    <xf numFmtId="0" fontId="0" fillId="0" borderId="29" xfId="0" applyBorder="1" applyAlignment="1" applyProtection="1">
      <alignment horizontal="center" wrapText="1"/>
      <protection locked="0"/>
    </xf>
    <xf numFmtId="0" fontId="6" fillId="3" borderId="74" xfId="0" applyFont="1" applyFill="1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wrapText="1"/>
      <protection locked="0"/>
    </xf>
    <xf numFmtId="0" fontId="0" fillId="0" borderId="104" xfId="0" applyBorder="1" applyAlignment="1" applyProtection="1">
      <alignment wrapText="1"/>
      <protection locked="0"/>
    </xf>
    <xf numFmtId="0" fontId="6" fillId="3" borderId="72" xfId="0" applyFont="1" applyFill="1" applyBorder="1" applyAlignment="1" applyProtection="1">
      <alignment horizontal="left" vertical="center" wrapText="1"/>
      <protection locked="0"/>
    </xf>
    <xf numFmtId="0" fontId="0" fillId="0" borderId="25" xfId="0" applyBorder="1" applyAlignment="1" applyProtection="1">
      <alignment wrapText="1"/>
      <protection locked="0"/>
    </xf>
    <xf numFmtId="0" fontId="0" fillId="0" borderId="105" xfId="0" applyBorder="1" applyAlignment="1" applyProtection="1">
      <alignment wrapText="1"/>
      <protection locked="0"/>
    </xf>
    <xf numFmtId="0" fontId="19" fillId="14" borderId="55" xfId="0" applyFont="1" applyFill="1" applyBorder="1" applyAlignment="1" applyProtection="1">
      <alignment horizontal="left" vertical="center" wrapText="1"/>
      <protection locked="0"/>
    </xf>
    <xf numFmtId="0" fontId="0" fillId="14" borderId="43" xfId="0" applyFill="1" applyBorder="1" applyAlignment="1" applyProtection="1">
      <alignment wrapText="1"/>
      <protection locked="0"/>
    </xf>
    <xf numFmtId="0" fontId="0" fillId="14" borderId="69" xfId="0" applyFill="1" applyBorder="1" applyAlignment="1" applyProtection="1">
      <alignment wrapText="1"/>
      <protection locked="0"/>
    </xf>
    <xf numFmtId="0" fontId="0" fillId="0" borderId="69" xfId="0" applyBorder="1" applyAlignment="1" applyProtection="1">
      <alignment horizontal="center" wrapText="1"/>
      <protection locked="0"/>
    </xf>
    <xf numFmtId="0" fontId="7" fillId="11" borderId="53" xfId="0" applyFont="1" applyFill="1" applyBorder="1" applyAlignment="1" applyProtection="1">
      <alignment wrapText="1"/>
      <protection locked="0"/>
    </xf>
    <xf numFmtId="0" fontId="1" fillId="0" borderId="56" xfId="0" applyFont="1" applyBorder="1" applyAlignment="1" applyProtection="1">
      <alignment wrapText="1"/>
      <protection locked="0"/>
    </xf>
    <xf numFmtId="0" fontId="1" fillId="0" borderId="67" xfId="0" applyFont="1" applyBorder="1" applyAlignment="1" applyProtection="1">
      <alignment wrapText="1"/>
      <protection locked="0"/>
    </xf>
    <xf numFmtId="0" fontId="7" fillId="11" borderId="23" xfId="0" applyFont="1" applyFill="1" applyBorder="1" applyAlignment="1" applyProtection="1">
      <alignment wrapText="1"/>
      <protection locked="0"/>
    </xf>
    <xf numFmtId="0" fontId="1" fillId="0" borderId="24" xfId="0" applyFont="1" applyBorder="1" applyAlignment="1" applyProtection="1">
      <alignment wrapText="1"/>
      <protection locked="0"/>
    </xf>
    <xf numFmtId="0" fontId="7" fillId="11" borderId="55" xfId="0" applyFont="1" applyFill="1" applyBorder="1" applyAlignment="1" applyProtection="1">
      <alignment wrapText="1"/>
      <protection locked="0"/>
    </xf>
    <xf numFmtId="0" fontId="1" fillId="0" borderId="43" xfId="0" applyFont="1" applyBorder="1" applyAlignment="1" applyProtection="1">
      <alignment wrapText="1"/>
      <protection locked="0"/>
    </xf>
    <xf numFmtId="0" fontId="1" fillId="0" borderId="69" xfId="0" applyFont="1" applyBorder="1" applyAlignment="1" applyProtection="1">
      <alignment wrapText="1"/>
      <protection locked="0"/>
    </xf>
    <xf numFmtId="0" fontId="22" fillId="14" borderId="55" xfId="0" applyFont="1" applyFill="1" applyBorder="1" applyAlignment="1" applyProtection="1">
      <alignment horizontal="left" vertical="center" wrapText="1"/>
      <protection locked="0"/>
    </xf>
    <xf numFmtId="0" fontId="0" fillId="6" borderId="20" xfId="0" applyFill="1" applyBorder="1" applyAlignment="1" applyProtection="1">
      <alignment horizontal="left"/>
      <protection locked="0"/>
    </xf>
    <xf numFmtId="0" fontId="0" fillId="6" borderId="41" xfId="0" applyFill="1" applyBorder="1" applyAlignment="1" applyProtection="1">
      <alignment horizontal="left"/>
      <protection locked="0"/>
    </xf>
    <xf numFmtId="0" fontId="0" fillId="6" borderId="21" xfId="0" applyFill="1" applyBorder="1" applyAlignment="1" applyProtection="1">
      <alignment horizontal="left"/>
      <protection locked="0"/>
    </xf>
    <xf numFmtId="0" fontId="15" fillId="0" borderId="0" xfId="0" applyFont="1" applyAlignment="1" applyProtection="1">
      <alignment horizontal="center" wrapText="1"/>
    </xf>
    <xf numFmtId="0" fontId="17" fillId="2" borderId="50" xfId="0" applyFont="1" applyFill="1" applyBorder="1" applyAlignment="1" applyProtection="1">
      <alignment horizontal="center" vertical="center"/>
      <protection locked="0"/>
    </xf>
    <xf numFmtId="0" fontId="17" fillId="2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 wrapText="1"/>
    </xf>
    <xf numFmtId="0" fontId="17" fillId="0" borderId="61" xfId="0" applyFont="1" applyBorder="1" applyAlignment="1" applyProtection="1">
      <alignment horizontal="center" vertical="center" wrapText="1"/>
    </xf>
    <xf numFmtId="0" fontId="0" fillId="6" borderId="20" xfId="0" applyFill="1" applyBorder="1" applyAlignment="1" applyProtection="1">
      <alignment horizontal="left" wrapText="1"/>
      <protection locked="0"/>
    </xf>
    <xf numFmtId="0" fontId="6" fillId="12" borderId="79" xfId="0" applyFont="1" applyFill="1" applyBorder="1" applyAlignment="1" applyProtection="1">
      <alignment horizontal="left" vertical="center" wrapText="1"/>
    </xf>
    <xf numFmtId="0" fontId="0" fillId="0" borderId="77" xfId="0" applyBorder="1" applyAlignment="1">
      <alignment horizontal="left" vertical="center" wrapText="1"/>
    </xf>
    <xf numFmtId="164" fontId="10" fillId="12" borderId="72" xfId="0" applyNumberFormat="1" applyFont="1" applyFill="1" applyBorder="1" applyAlignment="1" applyProtection="1">
      <alignment vertical="center"/>
      <protection locked="0"/>
    </xf>
    <xf numFmtId="0" fontId="0" fillId="0" borderId="74" xfId="0" applyBorder="1" applyAlignment="1">
      <alignment vertical="center"/>
    </xf>
    <xf numFmtId="10" fontId="10" fillId="12" borderId="25" xfId="0" applyNumberFormat="1" applyFont="1" applyFill="1" applyBorder="1" applyAlignment="1" applyProtection="1">
      <alignment vertical="center"/>
      <protection locked="0"/>
    </xf>
    <xf numFmtId="0" fontId="0" fillId="0" borderId="27" xfId="0" applyBorder="1" applyAlignment="1">
      <alignment vertical="center"/>
    </xf>
    <xf numFmtId="164" fontId="10" fillId="12" borderId="25" xfId="0" applyNumberFormat="1" applyFont="1" applyFill="1" applyBorder="1" applyAlignment="1" applyProtection="1">
      <alignment vertical="center"/>
      <protection locked="0"/>
    </xf>
    <xf numFmtId="10" fontId="10" fillId="12" borderId="73" xfId="0" applyNumberFormat="1" applyFont="1" applyFill="1" applyBorder="1" applyAlignment="1" applyProtection="1">
      <alignment vertical="center"/>
      <protection locked="0"/>
    </xf>
    <xf numFmtId="0" fontId="0" fillId="0" borderId="75" xfId="0" applyBorder="1" applyAlignment="1">
      <alignment vertical="center"/>
    </xf>
    <xf numFmtId="0" fontId="10" fillId="12" borderId="79" xfId="0" applyFont="1" applyFill="1" applyBorder="1" applyAlignment="1" applyProtection="1">
      <alignment horizontal="left" vertical="center" wrapText="1"/>
    </xf>
    <xf numFmtId="0" fontId="0" fillId="0" borderId="77" xfId="0" applyBorder="1" applyAlignment="1">
      <alignment vertical="center" wrapText="1"/>
    </xf>
  </cellXfs>
  <cellStyles count="6">
    <cellStyle name="Euro" xfId="2"/>
    <cellStyle name="Milliers 2" xfId="4"/>
    <cellStyle name="Normal" xfId="0" builtinId="0"/>
    <cellStyle name="Normal 2" xfId="1"/>
    <cellStyle name="Normal 3" xfId="3"/>
    <cellStyle name="Pourcentage 2" xfId="5"/>
  </cellStyles>
  <dxfs count="0"/>
  <tableStyles count="0" defaultTableStyle="TableStyleMedium2" defaultPivotStyle="PivotStyleLight16"/>
  <colors>
    <mruColors>
      <color rgb="FFDDDDDD"/>
      <color rgb="FFFFFF99"/>
      <color rgb="FFCCFFFF"/>
      <color rgb="FFFFFFCC"/>
      <color rgb="FFFFFF66"/>
      <color rgb="FFCDDEF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externalLink" Target="externalLinks/externalLink1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305880</xdr:colOff>
      <xdr:row>2</xdr:row>
      <xdr:rowOff>196783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79086" cy="11156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307561</xdr:colOff>
      <xdr:row>5</xdr:row>
      <xdr:rowOff>134590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79086" cy="111566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306503</xdr:colOff>
      <xdr:row>2</xdr:row>
      <xdr:rowOff>745248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79086" cy="111566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303479</xdr:colOff>
      <xdr:row>2</xdr:row>
      <xdr:rowOff>67915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79086" cy="111566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307561</xdr:colOff>
      <xdr:row>5</xdr:row>
      <xdr:rowOff>163165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79086" cy="11156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oc%201-8%20-%20Annexe%203%20-%20Commande%20publiqu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Marchés"/>
      <sheetName val="Autres contrats"/>
      <sheetName val="Listes - Ne pas modifier"/>
      <sheetName val="Liste de choix"/>
    </sheetNames>
    <sheetDataSet>
      <sheetData sheetId="0" refreshError="1"/>
      <sheetData sheetId="1" refreshError="1"/>
      <sheetData sheetId="2" refreshError="1"/>
      <sheetData sheetId="3">
        <row r="2">
          <cell r="C2" t="str">
            <v>oui</v>
          </cell>
          <cell r="E2" t="str">
            <v>Travaux</v>
          </cell>
        </row>
        <row r="3">
          <cell r="C3" t="str">
            <v>non</v>
          </cell>
          <cell r="E3" t="str">
            <v>Fournitures</v>
          </cell>
        </row>
        <row r="4">
          <cell r="C4" t="str">
            <v>sans objet</v>
          </cell>
          <cell r="E4" t="str">
            <v>Services</v>
          </cell>
        </row>
        <row r="5">
          <cell r="E5" t="str">
            <v xml:space="preserve">Maîtrise d'œuvre </v>
          </cell>
        </row>
        <row r="6">
          <cell r="E6" t="str">
            <v>liste déroulante de choix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 enableFormatConditionsCalculation="0">
    <tabColor theme="5" tint="0.59999389629810485"/>
    <pageSetUpPr fitToPage="1"/>
  </sheetPr>
  <dimension ref="A1:M38"/>
  <sheetViews>
    <sheetView zoomScaleSheetLayoutView="85" workbookViewId="0">
      <selection activeCell="A15" sqref="A15"/>
    </sheetView>
  </sheetViews>
  <sheetFormatPr baseColWidth="10" defaultColWidth="11.5" defaultRowHeight="14" x14ac:dyDescent="0"/>
  <cols>
    <col min="1" max="1" width="11.5" style="68"/>
    <col min="2" max="2" width="8.6640625" style="69" customWidth="1"/>
    <col min="3" max="3" width="15.33203125" style="68" customWidth="1"/>
    <col min="4" max="4" width="25.6640625" style="68" customWidth="1"/>
    <col min="5" max="6" width="16.6640625" style="68" customWidth="1"/>
    <col min="7" max="7" width="16.6640625" style="70" customWidth="1"/>
    <col min="8" max="8" width="18.83203125" style="71" customWidth="1"/>
    <col min="9" max="11" width="16.6640625" style="70" customWidth="1"/>
    <col min="12" max="12" width="14.5" style="68" customWidth="1"/>
    <col min="13" max="16384" width="11.5" style="68"/>
  </cols>
  <sheetData>
    <row r="1" spans="1:13" ht="56.25" customHeight="1"/>
    <row r="2" spans="1:13" ht="16.25" customHeight="1">
      <c r="C2" s="359" t="s">
        <v>43</v>
      </c>
      <c r="D2" s="359"/>
      <c r="E2" s="359"/>
      <c r="F2" s="359"/>
      <c r="G2" s="359"/>
      <c r="H2" s="359"/>
      <c r="I2" s="359"/>
      <c r="J2" s="359"/>
      <c r="K2" s="359"/>
      <c r="L2" s="359"/>
      <c r="M2" s="359"/>
    </row>
    <row r="3" spans="1:13" ht="32.5" customHeight="1">
      <c r="A3" s="361" t="s">
        <v>0</v>
      </c>
      <c r="B3" s="361"/>
      <c r="C3" s="64" t="s">
        <v>149</v>
      </c>
      <c r="G3" s="72"/>
      <c r="H3" s="73"/>
      <c r="I3" s="74"/>
      <c r="J3" s="73"/>
      <c r="K3" s="73"/>
    </row>
    <row r="4" spans="1:13" ht="14" customHeight="1">
      <c r="A4" s="361" t="s">
        <v>1</v>
      </c>
      <c r="B4" s="361"/>
      <c r="C4" s="64" t="s">
        <v>150</v>
      </c>
      <c r="G4" s="72"/>
      <c r="H4" s="73"/>
      <c r="I4" s="75"/>
      <c r="J4" s="76"/>
      <c r="K4" s="76"/>
    </row>
    <row r="5" spans="1:13" ht="14.5" customHeight="1">
      <c r="A5" s="361" t="s">
        <v>2</v>
      </c>
      <c r="B5" s="361"/>
      <c r="C5" s="64">
        <v>12</v>
      </c>
      <c r="G5" s="72"/>
      <c r="H5" s="73"/>
      <c r="I5" s="75"/>
      <c r="J5" s="76"/>
      <c r="K5" s="76"/>
    </row>
    <row r="6" spans="1:13" ht="14" customHeight="1">
      <c r="A6" s="361" t="s">
        <v>119</v>
      </c>
      <c r="B6" s="361"/>
      <c r="C6" s="65">
        <v>42370</v>
      </c>
      <c r="G6" s="72"/>
      <c r="H6" s="73"/>
      <c r="I6" s="75"/>
      <c r="J6" s="76"/>
      <c r="K6" s="76"/>
    </row>
    <row r="7" spans="1:13" ht="14" customHeight="1">
      <c r="A7" s="361" t="s">
        <v>120</v>
      </c>
      <c r="B7" s="361"/>
      <c r="C7" s="65">
        <v>42735</v>
      </c>
    </row>
    <row r="8" spans="1:13" ht="24" customHeight="1">
      <c r="A8" s="360" t="s">
        <v>118</v>
      </c>
      <c r="B8" s="360"/>
      <c r="C8" s="66">
        <f>DATEDIF(C6,C7,"m")+1</f>
        <v>12</v>
      </c>
      <c r="J8" s="77"/>
    </row>
    <row r="9" spans="1:13">
      <c r="B9" s="78"/>
      <c r="C9" s="78"/>
      <c r="D9" s="79"/>
      <c r="J9" s="77"/>
    </row>
    <row r="10" spans="1:13" ht="15" thickBot="1">
      <c r="B10" s="80"/>
      <c r="C10" s="79"/>
      <c r="D10" s="81" t="s">
        <v>113</v>
      </c>
      <c r="J10" s="77"/>
    </row>
    <row r="11" spans="1:13">
      <c r="B11" s="80"/>
      <c r="G11" s="356" t="s">
        <v>9</v>
      </c>
      <c r="H11" s="357"/>
      <c r="I11" s="358"/>
      <c r="J11" s="68"/>
      <c r="K11" s="68"/>
    </row>
    <row r="12" spans="1:13" ht="69.75" customHeight="1">
      <c r="B12" s="80"/>
      <c r="C12" s="82" t="s">
        <v>6</v>
      </c>
      <c r="D12" s="83" t="s">
        <v>134</v>
      </c>
      <c r="E12" s="83" t="s">
        <v>114</v>
      </c>
      <c r="F12" s="84" t="s">
        <v>131</v>
      </c>
      <c r="G12" s="85" t="s">
        <v>47</v>
      </c>
      <c r="H12" s="86" t="s">
        <v>49</v>
      </c>
      <c r="I12" s="87" t="s">
        <v>52</v>
      </c>
      <c r="J12" s="68"/>
      <c r="K12" s="68"/>
    </row>
    <row r="13" spans="1:13" ht="14" customHeight="1">
      <c r="B13" s="80"/>
      <c r="C13" s="365" t="s">
        <v>44</v>
      </c>
      <c r="D13" s="26"/>
      <c r="E13" s="26"/>
      <c r="F13" s="27">
        <v>0</v>
      </c>
      <c r="G13" s="28">
        <v>0</v>
      </c>
      <c r="H13" s="29">
        <f>F13-G13</f>
        <v>0</v>
      </c>
      <c r="I13" s="30"/>
      <c r="J13" s="77"/>
    </row>
    <row r="14" spans="1:13" ht="14" customHeight="1">
      <c r="B14" s="80"/>
      <c r="C14" s="366"/>
      <c r="D14" s="31"/>
      <c r="E14" s="31"/>
      <c r="F14" s="32">
        <v>0</v>
      </c>
      <c r="G14" s="33">
        <v>0</v>
      </c>
      <c r="H14" s="278">
        <f t="shared" ref="H14:H17" si="0">F14-G14</f>
        <v>0</v>
      </c>
      <c r="I14" s="34"/>
      <c r="J14" s="77"/>
    </row>
    <row r="15" spans="1:13" ht="14" customHeight="1">
      <c r="B15" s="80"/>
      <c r="C15" s="366"/>
      <c r="D15" s="31"/>
      <c r="E15" s="31"/>
      <c r="F15" s="32">
        <v>0</v>
      </c>
      <c r="G15" s="33">
        <v>0</v>
      </c>
      <c r="H15" s="278">
        <f t="shared" si="0"/>
        <v>0</v>
      </c>
      <c r="I15" s="34"/>
      <c r="J15" s="77"/>
    </row>
    <row r="16" spans="1:13" ht="14" customHeight="1">
      <c r="B16" s="80"/>
      <c r="C16" s="366"/>
      <c r="D16" s="31"/>
      <c r="E16" s="31"/>
      <c r="F16" s="32">
        <v>0</v>
      </c>
      <c r="G16" s="33">
        <v>0</v>
      </c>
      <c r="H16" s="278">
        <f t="shared" si="0"/>
        <v>0</v>
      </c>
      <c r="I16" s="34"/>
      <c r="J16" s="77"/>
    </row>
    <row r="17" spans="2:13" ht="14" customHeight="1" thickBot="1">
      <c r="B17" s="80"/>
      <c r="C17" s="366"/>
      <c r="D17" s="35"/>
      <c r="E17" s="35"/>
      <c r="F17" s="36">
        <v>0</v>
      </c>
      <c r="G17" s="37">
        <v>0</v>
      </c>
      <c r="H17" s="279">
        <f t="shared" si="0"/>
        <v>0</v>
      </c>
      <c r="I17" s="38"/>
      <c r="J17" s="77"/>
    </row>
    <row r="18" spans="2:13" ht="14" customHeight="1" thickBot="1">
      <c r="B18" s="80"/>
      <c r="C18" s="39"/>
      <c r="D18" s="40"/>
      <c r="E18" s="41" t="s">
        <v>35</v>
      </c>
      <c r="F18" s="283">
        <f>SUM(F13:F17)</f>
        <v>0</v>
      </c>
      <c r="G18" s="282">
        <f>SUM(G13:G17)</f>
        <v>0</v>
      </c>
      <c r="H18" s="42">
        <f>SUM(H13:H17)</f>
        <v>0</v>
      </c>
      <c r="I18" s="43"/>
      <c r="J18" s="77"/>
    </row>
    <row r="19" spans="2:13" ht="14" customHeight="1">
      <c r="B19" s="80"/>
      <c r="C19" s="88"/>
      <c r="J19" s="77"/>
    </row>
    <row r="20" spans="2:13" ht="15" thickBot="1">
      <c r="B20" s="80"/>
      <c r="C20" s="79"/>
      <c r="D20" s="81" t="s">
        <v>116</v>
      </c>
      <c r="J20" s="77"/>
    </row>
    <row r="21" spans="2:13" ht="14.5" customHeight="1">
      <c r="K21" s="356" t="s">
        <v>9</v>
      </c>
      <c r="L21" s="357"/>
      <c r="M21" s="358"/>
    </row>
    <row r="22" spans="2:13" s="91" customFormat="1" ht="71.25" customHeight="1">
      <c r="B22" s="69"/>
      <c r="C22" s="83" t="s">
        <v>6</v>
      </c>
      <c r="D22" s="83" t="s">
        <v>135</v>
      </c>
      <c r="E22" s="83" t="s">
        <v>133</v>
      </c>
      <c r="F22" s="83" t="s">
        <v>130</v>
      </c>
      <c r="G22" s="83" t="s">
        <v>126</v>
      </c>
      <c r="H22" s="86" t="s">
        <v>155</v>
      </c>
      <c r="I22" s="89" t="s">
        <v>115</v>
      </c>
      <c r="J22" s="90" t="s">
        <v>96</v>
      </c>
      <c r="K22" s="85" t="s">
        <v>47</v>
      </c>
      <c r="L22" s="86" t="s">
        <v>49</v>
      </c>
      <c r="M22" s="87" t="s">
        <v>52</v>
      </c>
    </row>
    <row r="23" spans="2:13" s="98" customFormat="1" ht="28.25" customHeight="1">
      <c r="B23" s="92"/>
      <c r="C23" s="93"/>
      <c r="D23" s="93"/>
      <c r="E23" s="93" t="s">
        <v>45</v>
      </c>
      <c r="F23" s="93" t="s">
        <v>46</v>
      </c>
      <c r="G23" s="93" t="s">
        <v>127</v>
      </c>
      <c r="H23" s="67" t="s">
        <v>128</v>
      </c>
      <c r="I23" s="93" t="s">
        <v>104</v>
      </c>
      <c r="J23" s="95" t="s">
        <v>129</v>
      </c>
      <c r="K23" s="96" t="s">
        <v>48</v>
      </c>
      <c r="L23" s="94" t="s">
        <v>141</v>
      </c>
      <c r="M23" s="97"/>
    </row>
    <row r="24" spans="2:13" ht="14" customHeight="1">
      <c r="C24" s="365" t="s">
        <v>44</v>
      </c>
      <c r="D24" s="44"/>
      <c r="E24" s="44">
        <v>0</v>
      </c>
      <c r="F24" s="44">
        <v>1</v>
      </c>
      <c r="G24" s="44">
        <v>2</v>
      </c>
      <c r="H24" s="45">
        <f>E24/(F24*1720*(G24/12))</f>
        <v>0</v>
      </c>
      <c r="I24" s="46">
        <v>0</v>
      </c>
      <c r="J24" s="47">
        <f t="shared" ref="J24:J28" si="1">H24*I24</f>
        <v>0</v>
      </c>
      <c r="K24" s="48">
        <v>0</v>
      </c>
      <c r="L24" s="47">
        <f t="shared" ref="L24:L28" si="2">J24-K24</f>
        <v>0</v>
      </c>
      <c r="M24" s="49"/>
    </row>
    <row r="25" spans="2:13" ht="14.5" customHeight="1">
      <c r="B25" s="68"/>
      <c r="C25" s="366"/>
      <c r="D25" s="44"/>
      <c r="E25" s="44">
        <v>0</v>
      </c>
      <c r="F25" s="50">
        <v>1</v>
      </c>
      <c r="G25" s="44">
        <v>1</v>
      </c>
      <c r="H25" s="45">
        <f t="shared" ref="H25:H28" si="3">E25/(F25*1720*(G25/12))</f>
        <v>0</v>
      </c>
      <c r="I25" s="51">
        <v>0</v>
      </c>
      <c r="J25" s="47">
        <f t="shared" si="1"/>
        <v>0</v>
      </c>
      <c r="K25" s="48">
        <v>0</v>
      </c>
      <c r="L25" s="47">
        <f t="shared" si="2"/>
        <v>0</v>
      </c>
      <c r="M25" s="52"/>
    </row>
    <row r="26" spans="2:13" ht="14.5" customHeight="1">
      <c r="B26" s="68"/>
      <c r="C26" s="366"/>
      <c r="D26" s="44"/>
      <c r="E26" s="44">
        <v>0</v>
      </c>
      <c r="F26" s="50">
        <v>1</v>
      </c>
      <c r="G26" s="44">
        <v>1</v>
      </c>
      <c r="H26" s="45">
        <f t="shared" si="3"/>
        <v>0</v>
      </c>
      <c r="I26" s="46">
        <v>0</v>
      </c>
      <c r="J26" s="47">
        <f t="shared" si="1"/>
        <v>0</v>
      </c>
      <c r="K26" s="48">
        <v>0</v>
      </c>
      <c r="L26" s="47">
        <f t="shared" si="2"/>
        <v>0</v>
      </c>
      <c r="M26" s="52"/>
    </row>
    <row r="27" spans="2:13" ht="14.5" customHeight="1">
      <c r="B27" s="68"/>
      <c r="C27" s="366"/>
      <c r="D27" s="44"/>
      <c r="E27" s="44">
        <v>0</v>
      </c>
      <c r="F27" s="50">
        <v>1</v>
      </c>
      <c r="G27" s="44">
        <v>1</v>
      </c>
      <c r="H27" s="45">
        <f t="shared" si="3"/>
        <v>0</v>
      </c>
      <c r="I27" s="46">
        <v>0</v>
      </c>
      <c r="J27" s="47">
        <f t="shared" si="1"/>
        <v>0</v>
      </c>
      <c r="K27" s="48">
        <v>0</v>
      </c>
      <c r="L27" s="47">
        <f t="shared" si="2"/>
        <v>0</v>
      </c>
      <c r="M27" s="52"/>
    </row>
    <row r="28" spans="2:13" ht="14.5" customHeight="1" thickBot="1">
      <c r="B28" s="68"/>
      <c r="C28" s="367"/>
      <c r="D28" s="44"/>
      <c r="E28" s="44">
        <v>0</v>
      </c>
      <c r="F28" s="53">
        <v>1</v>
      </c>
      <c r="G28" s="44">
        <v>1</v>
      </c>
      <c r="H28" s="45">
        <f t="shared" si="3"/>
        <v>0</v>
      </c>
      <c r="I28" s="46">
        <v>0</v>
      </c>
      <c r="J28" s="47">
        <f t="shared" si="1"/>
        <v>0</v>
      </c>
      <c r="K28" s="54">
        <v>0</v>
      </c>
      <c r="L28" s="55">
        <f t="shared" si="2"/>
        <v>0</v>
      </c>
      <c r="M28" s="56"/>
    </row>
    <row r="29" spans="2:13" ht="15" thickBot="1">
      <c r="B29" s="68"/>
      <c r="C29" s="57"/>
      <c r="D29" s="40"/>
      <c r="E29" s="40"/>
      <c r="F29" s="40"/>
      <c r="G29" s="40"/>
      <c r="H29" s="58"/>
      <c r="I29" s="59" t="s">
        <v>35</v>
      </c>
      <c r="J29" s="60">
        <f>SUM(J24:J28)</f>
        <v>0</v>
      </c>
      <c r="K29" s="61">
        <f>SUM(K24:K28)</f>
        <v>0</v>
      </c>
      <c r="L29" s="62">
        <f>SUM(L24:L28)</f>
        <v>0</v>
      </c>
      <c r="M29" s="63"/>
    </row>
    <row r="30" spans="2:13">
      <c r="B30" s="99"/>
      <c r="C30" s="100"/>
      <c r="D30" s="101"/>
      <c r="E30" s="101"/>
      <c r="F30" s="101"/>
      <c r="G30" s="72"/>
    </row>
    <row r="31" spans="2:13" ht="14" customHeight="1">
      <c r="B31" s="102"/>
      <c r="C31" s="103"/>
      <c r="D31" s="363" t="s">
        <v>154</v>
      </c>
      <c r="E31" s="363"/>
      <c r="F31" s="363"/>
      <c r="G31" s="104"/>
      <c r="H31" s="105"/>
      <c r="I31" s="105"/>
      <c r="J31" s="105"/>
      <c r="K31" s="105"/>
    </row>
    <row r="32" spans="2:13" ht="14" customHeight="1">
      <c r="B32" s="68"/>
      <c r="C32" s="103"/>
      <c r="D32" s="364" t="s">
        <v>132</v>
      </c>
      <c r="E32" s="364"/>
      <c r="F32" s="364"/>
      <c r="G32" s="104"/>
      <c r="H32" s="105"/>
      <c r="I32" s="105"/>
      <c r="J32" s="105"/>
      <c r="K32" s="105"/>
    </row>
    <row r="33" spans="2:11" s="101" customFormat="1" ht="14" customHeight="1">
      <c r="C33" s="103"/>
      <c r="D33" s="362"/>
      <c r="E33" s="362"/>
      <c r="F33" s="362"/>
      <c r="G33" s="362"/>
      <c r="H33" s="105"/>
      <c r="I33" s="105"/>
      <c r="J33" s="105"/>
      <c r="K33" s="105"/>
    </row>
    <row r="34" spans="2:11" s="101" customFormat="1">
      <c r="C34" s="103"/>
      <c r="D34" s="106"/>
      <c r="E34" s="106"/>
      <c r="F34" s="106"/>
      <c r="G34" s="72"/>
      <c r="H34" s="73"/>
      <c r="I34" s="72"/>
      <c r="J34" s="72"/>
      <c r="K34" s="72"/>
    </row>
    <row r="35" spans="2:11">
      <c r="B35" s="68"/>
      <c r="D35" s="106"/>
      <c r="E35" s="106"/>
      <c r="F35" s="106"/>
      <c r="G35" s="72"/>
      <c r="H35" s="73"/>
    </row>
    <row r="36" spans="2:11">
      <c r="D36" s="101"/>
      <c r="E36" s="101"/>
      <c r="F36" s="101"/>
      <c r="G36" s="72"/>
      <c r="H36" s="73"/>
    </row>
    <row r="37" spans="2:11">
      <c r="D37" s="101"/>
      <c r="E37" s="101"/>
      <c r="F37" s="101"/>
      <c r="G37" s="72"/>
      <c r="H37" s="73"/>
    </row>
    <row r="38" spans="2:11">
      <c r="D38" s="101"/>
      <c r="E38" s="101"/>
      <c r="F38" s="101"/>
      <c r="G38" s="72"/>
      <c r="H38" s="73"/>
    </row>
  </sheetData>
  <sheetProtection formatCells="0" formatColumns="0" formatRows="0" insertColumns="0" insertRows="0" insertHyperlinks="0" deleteColumns="0" deleteRows="0" sort="0" autoFilter="0" pivotTables="0"/>
  <mergeCells count="14">
    <mergeCell ref="D33:G33"/>
    <mergeCell ref="D31:F31"/>
    <mergeCell ref="D32:F32"/>
    <mergeCell ref="G11:I11"/>
    <mergeCell ref="C24:C28"/>
    <mergeCell ref="C13:C17"/>
    <mergeCell ref="K21:M21"/>
    <mergeCell ref="C2:M2"/>
    <mergeCell ref="A8:B8"/>
    <mergeCell ref="A3:B3"/>
    <mergeCell ref="A4:B4"/>
    <mergeCell ref="A5:B5"/>
    <mergeCell ref="A6:B6"/>
    <mergeCell ref="A7:B7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paperSize="9" scale="68" orientation="landscape"/>
  <headerFooter>
    <oddHeader>&amp;C&amp;"-,Gras"&amp;14&amp;K03+000PLAN DE FINANCEMENT  &amp;R&amp;"-,Gras"&amp;14&amp;K03+000ANNEXE 2 
REGION</oddHeader>
    <oddFooter>&amp;L&amp;8&amp;P/&amp;N&amp;R&amp;8Version du 7 avril 2016</oddFooter>
  </headerFooter>
  <ignoredErrors>
    <ignoredError sqref="H24:H28 J24:J28" evalError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 enableFormatConditionsCalculation="0">
    <tabColor theme="5" tint="0.39997558519241921"/>
    <pageSetUpPr fitToPage="1"/>
  </sheetPr>
  <dimension ref="A1:K40"/>
  <sheetViews>
    <sheetView workbookViewId="0">
      <selection activeCell="A10" sqref="A10:XFD10"/>
    </sheetView>
  </sheetViews>
  <sheetFormatPr baseColWidth="10" defaultColWidth="11.5" defaultRowHeight="14" x14ac:dyDescent="0"/>
  <cols>
    <col min="1" max="1" width="11.5" style="68"/>
    <col min="2" max="2" width="11.1640625" style="69" customWidth="1"/>
    <col min="3" max="3" width="19.1640625" style="68" customWidth="1"/>
    <col min="4" max="4" width="25.33203125" style="68" customWidth="1"/>
    <col min="5" max="5" width="21.6640625" style="68" customWidth="1"/>
    <col min="6" max="9" width="16.6640625" style="70" customWidth="1"/>
    <col min="10" max="10" width="22" style="98" customWidth="1"/>
    <col min="11" max="16384" width="11.5" style="68"/>
  </cols>
  <sheetData>
    <row r="1" spans="1:11" ht="14.5" customHeight="1">
      <c r="I1" s="128"/>
      <c r="J1" s="129"/>
    </row>
    <row r="2" spans="1:11" ht="15">
      <c r="C2" s="359" t="s">
        <v>121</v>
      </c>
      <c r="D2" s="359"/>
      <c r="E2" s="359"/>
      <c r="F2" s="359"/>
      <c r="G2" s="359"/>
      <c r="H2" s="359"/>
      <c r="I2" s="359"/>
      <c r="J2" s="359"/>
      <c r="K2" s="130"/>
    </row>
    <row r="3" spans="1:11" ht="15">
      <c r="C3" s="132"/>
      <c r="D3" s="132"/>
      <c r="E3" s="132"/>
      <c r="F3" s="132"/>
      <c r="G3" s="132"/>
      <c r="H3" s="132"/>
      <c r="I3" s="132"/>
      <c r="J3" s="132"/>
      <c r="K3" s="130"/>
    </row>
    <row r="4" spans="1:11" ht="15">
      <c r="C4" s="132"/>
      <c r="D4" s="132"/>
      <c r="E4" s="132"/>
      <c r="F4" s="132"/>
      <c r="G4" s="132"/>
      <c r="H4" s="132"/>
      <c r="I4" s="132"/>
      <c r="J4" s="132"/>
      <c r="K4" s="130"/>
    </row>
    <row r="5" spans="1:11" ht="15">
      <c r="C5" s="132"/>
      <c r="D5" s="132"/>
      <c r="E5" s="132"/>
      <c r="F5" s="132"/>
      <c r="G5" s="132"/>
      <c r="H5" s="132"/>
      <c r="I5" s="132"/>
      <c r="J5" s="132"/>
      <c r="K5" s="130"/>
    </row>
    <row r="6" spans="1:11">
      <c r="B6" s="68"/>
      <c r="C6" s="132"/>
      <c r="D6" s="132"/>
      <c r="E6" s="132"/>
      <c r="F6" s="132"/>
      <c r="G6" s="132"/>
      <c r="H6" s="132"/>
      <c r="I6" s="132"/>
      <c r="J6" s="132"/>
    </row>
    <row r="7" spans="1:11">
      <c r="A7" s="361" t="s">
        <v>0</v>
      </c>
      <c r="B7" s="361"/>
      <c r="C7" s="64" t="str">
        <f>'Dép. de personnel '!C3</f>
        <v>maison</v>
      </c>
      <c r="I7" s="132"/>
      <c r="J7" s="132"/>
    </row>
    <row r="8" spans="1:11" ht="14.5" customHeight="1">
      <c r="A8" s="361" t="s">
        <v>1</v>
      </c>
      <c r="B8" s="361"/>
      <c r="C8" s="64" t="str">
        <f>'Dép. de personnel '!C4</f>
        <v>mm</v>
      </c>
      <c r="H8" s="76"/>
      <c r="I8" s="76"/>
      <c r="J8" s="133"/>
    </row>
    <row r="9" spans="1:11" ht="14.5" customHeight="1">
      <c r="A9" s="361" t="s">
        <v>2</v>
      </c>
      <c r="B9" s="361"/>
      <c r="C9" s="64">
        <f>'Dép. de personnel '!C5</f>
        <v>12</v>
      </c>
      <c r="H9" s="76"/>
      <c r="I9" s="76"/>
      <c r="J9" s="133"/>
    </row>
    <row r="10" spans="1:11" ht="14.5" customHeight="1">
      <c r="A10" s="361" t="s">
        <v>3</v>
      </c>
      <c r="B10" s="361"/>
      <c r="C10" s="109">
        <f>'Dép. de personnel '!C6</f>
        <v>42370</v>
      </c>
      <c r="H10" s="76"/>
      <c r="I10" s="76"/>
      <c r="J10" s="133"/>
    </row>
    <row r="11" spans="1:11" ht="14.5" customHeight="1">
      <c r="A11" s="361" t="s">
        <v>4</v>
      </c>
      <c r="B11" s="361"/>
      <c r="C11" s="109">
        <f>'Dép. de personnel '!C7</f>
        <v>42735</v>
      </c>
    </row>
    <row r="12" spans="1:11" ht="15" customHeight="1">
      <c r="A12" s="361" t="s">
        <v>5</v>
      </c>
      <c r="B12" s="361"/>
      <c r="C12" s="64">
        <f>'Dép. de personnel '!C8</f>
        <v>12</v>
      </c>
      <c r="I12" s="77"/>
    </row>
    <row r="13" spans="1:11" ht="15" customHeight="1" thickBot="1">
      <c r="A13" s="134"/>
      <c r="B13" s="134"/>
      <c r="C13" s="79"/>
      <c r="I13" s="77"/>
    </row>
    <row r="14" spans="1:11" ht="84" customHeight="1">
      <c r="C14" s="82" t="s">
        <v>6</v>
      </c>
      <c r="D14" s="135" t="s">
        <v>136</v>
      </c>
      <c r="E14" s="82" t="s">
        <v>50</v>
      </c>
      <c r="F14" s="94" t="s">
        <v>144</v>
      </c>
      <c r="G14" s="94" t="s">
        <v>103</v>
      </c>
      <c r="H14" s="95" t="s">
        <v>122</v>
      </c>
      <c r="I14" s="136" t="s">
        <v>49</v>
      </c>
      <c r="J14" s="137" t="s">
        <v>52</v>
      </c>
      <c r="K14" s="138"/>
    </row>
    <row r="15" spans="1:11" s="98" customFormat="1" ht="33" customHeight="1" thickBot="1">
      <c r="B15" s="92"/>
      <c r="C15" s="93"/>
      <c r="D15" s="93"/>
      <c r="E15" s="93"/>
      <c r="F15" s="94" t="s">
        <v>102</v>
      </c>
      <c r="G15" s="93" t="s">
        <v>46</v>
      </c>
      <c r="H15" s="95" t="s">
        <v>51</v>
      </c>
      <c r="I15" s="140"/>
      <c r="J15" s="141"/>
    </row>
    <row r="16" spans="1:11">
      <c r="C16" s="371" t="s">
        <v>59</v>
      </c>
      <c r="D16" s="110"/>
      <c r="E16" s="44"/>
      <c r="F16" s="45"/>
      <c r="G16" s="45"/>
      <c r="H16" s="47">
        <f t="shared" ref="H16:H21" si="0">F16*G16</f>
        <v>0</v>
      </c>
      <c r="I16" s="48">
        <v>0</v>
      </c>
      <c r="J16" s="111"/>
    </row>
    <row r="17" spans="2:10">
      <c r="C17" s="372"/>
      <c r="D17" s="110"/>
      <c r="E17" s="44"/>
      <c r="F17" s="45"/>
      <c r="G17" s="45"/>
      <c r="H17" s="47">
        <f t="shared" si="0"/>
        <v>0</v>
      </c>
      <c r="I17" s="48">
        <v>0</v>
      </c>
      <c r="J17" s="111"/>
    </row>
    <row r="18" spans="2:10" ht="14.5" customHeight="1">
      <c r="B18" s="68"/>
      <c r="C18" s="372"/>
      <c r="D18" s="110"/>
      <c r="E18" s="50"/>
      <c r="F18" s="45"/>
      <c r="G18" s="45"/>
      <c r="H18" s="47">
        <f t="shared" si="0"/>
        <v>0</v>
      </c>
      <c r="I18" s="48">
        <v>0</v>
      </c>
      <c r="J18" s="111"/>
    </row>
    <row r="19" spans="2:10" ht="14.5" customHeight="1">
      <c r="B19" s="68"/>
      <c r="C19" s="372"/>
      <c r="D19" s="110"/>
      <c r="E19" s="50"/>
      <c r="F19" s="45"/>
      <c r="G19" s="45"/>
      <c r="H19" s="47">
        <f t="shared" si="0"/>
        <v>0</v>
      </c>
      <c r="I19" s="48">
        <v>0</v>
      </c>
      <c r="J19" s="111"/>
    </row>
    <row r="20" spans="2:10" ht="14.5" customHeight="1">
      <c r="B20" s="68"/>
      <c r="C20" s="372"/>
      <c r="D20" s="110"/>
      <c r="E20" s="50"/>
      <c r="F20" s="45"/>
      <c r="G20" s="45"/>
      <c r="H20" s="47">
        <f t="shared" si="0"/>
        <v>0</v>
      </c>
      <c r="I20" s="48">
        <v>0</v>
      </c>
      <c r="J20" s="111"/>
    </row>
    <row r="21" spans="2:10" ht="14.5" customHeight="1" thickBot="1">
      <c r="B21" s="68"/>
      <c r="C21" s="372"/>
      <c r="D21" s="110"/>
      <c r="E21" s="50"/>
      <c r="F21" s="45"/>
      <c r="G21" s="45"/>
      <c r="H21" s="47">
        <f t="shared" si="0"/>
        <v>0</v>
      </c>
      <c r="I21" s="48">
        <v>0</v>
      </c>
      <c r="J21" s="111"/>
    </row>
    <row r="22" spans="2:10" ht="15" thickBot="1">
      <c r="B22" s="68"/>
      <c r="C22" s="373"/>
      <c r="D22" s="40"/>
      <c r="E22" s="40"/>
      <c r="F22" s="58"/>
      <c r="G22" s="112" t="s">
        <v>35</v>
      </c>
      <c r="H22" s="113">
        <f>SUM(H16:H21)</f>
        <v>0</v>
      </c>
      <c r="I22" s="114">
        <f>SUM(I16:I21)</f>
        <v>0</v>
      </c>
      <c r="J22" s="115"/>
    </row>
    <row r="23" spans="2:10" ht="15" thickBot="1">
      <c r="B23" s="99"/>
      <c r="C23" s="88"/>
      <c r="I23" s="68"/>
      <c r="J23" s="68"/>
    </row>
    <row r="24" spans="2:10" ht="15" thickBot="1">
      <c r="B24" s="99"/>
      <c r="C24" s="88"/>
      <c r="I24" s="374" t="s">
        <v>9</v>
      </c>
      <c r="J24" s="375"/>
    </row>
    <row r="25" spans="2:10" ht="64.25" customHeight="1" thickBot="1">
      <c r="C25" s="82" t="s">
        <v>6</v>
      </c>
      <c r="D25" s="82" t="s">
        <v>137</v>
      </c>
      <c r="E25" s="82" t="s">
        <v>50</v>
      </c>
      <c r="F25" s="376" t="s">
        <v>56</v>
      </c>
      <c r="G25" s="377"/>
      <c r="H25" s="95" t="s">
        <v>57</v>
      </c>
      <c r="I25" s="142" t="s">
        <v>49</v>
      </c>
      <c r="J25" s="143" t="s">
        <v>52</v>
      </c>
    </row>
    <row r="26" spans="2:10">
      <c r="C26" s="368" t="s">
        <v>117</v>
      </c>
      <c r="D26" s="44" t="s">
        <v>55</v>
      </c>
      <c r="E26" s="44"/>
      <c r="F26" s="116"/>
      <c r="G26" s="117"/>
      <c r="H26" s="47">
        <v>0</v>
      </c>
      <c r="I26" s="48">
        <v>0</v>
      </c>
      <c r="J26" s="111"/>
    </row>
    <row r="27" spans="2:10">
      <c r="C27" s="369"/>
      <c r="D27" s="44" t="s">
        <v>36</v>
      </c>
      <c r="E27" s="44"/>
      <c r="F27" s="118"/>
      <c r="G27" s="110"/>
      <c r="H27" s="47">
        <v>0</v>
      </c>
      <c r="I27" s="48">
        <v>0</v>
      </c>
      <c r="J27" s="111"/>
    </row>
    <row r="28" spans="2:10" s="101" customFormat="1">
      <c r="B28" s="68"/>
      <c r="C28" s="369"/>
      <c r="D28" s="44" t="s">
        <v>36</v>
      </c>
      <c r="E28" s="50"/>
      <c r="F28" s="119"/>
      <c r="G28" s="120"/>
      <c r="H28" s="47">
        <v>0</v>
      </c>
      <c r="I28" s="48">
        <v>0</v>
      </c>
      <c r="J28" s="111"/>
    </row>
    <row r="29" spans="2:10" s="101" customFormat="1">
      <c r="B29" s="68"/>
      <c r="C29" s="369"/>
      <c r="D29" s="44" t="s">
        <v>36</v>
      </c>
      <c r="E29" s="50"/>
      <c r="F29" s="119"/>
      <c r="G29" s="120"/>
      <c r="H29" s="47">
        <v>0</v>
      </c>
      <c r="I29" s="48">
        <v>0</v>
      </c>
      <c r="J29" s="111"/>
    </row>
    <row r="30" spans="2:10">
      <c r="B30" s="68"/>
      <c r="C30" s="369"/>
      <c r="D30" s="44" t="s">
        <v>36</v>
      </c>
      <c r="E30" s="50"/>
      <c r="F30" s="119"/>
      <c r="G30" s="120"/>
      <c r="H30" s="47">
        <v>0</v>
      </c>
      <c r="I30" s="48">
        <v>0</v>
      </c>
      <c r="J30" s="111"/>
    </row>
    <row r="31" spans="2:10" ht="15" thickBot="1">
      <c r="B31" s="102"/>
      <c r="C31" s="370"/>
      <c r="D31" s="44" t="s">
        <v>36</v>
      </c>
      <c r="E31" s="50"/>
      <c r="F31" s="121"/>
      <c r="G31" s="122"/>
      <c r="H31" s="47">
        <v>0</v>
      </c>
      <c r="I31" s="48">
        <v>0</v>
      </c>
      <c r="J31" s="111"/>
    </row>
    <row r="32" spans="2:10" ht="15" thickBot="1">
      <c r="B32" s="102"/>
      <c r="C32" s="144"/>
      <c r="D32" s="123"/>
      <c r="E32" s="123"/>
      <c r="F32" s="124"/>
      <c r="G32" s="125" t="s">
        <v>35</v>
      </c>
      <c r="H32" s="126">
        <f>SUM(H26:H31)</f>
        <v>0</v>
      </c>
      <c r="I32" s="114">
        <f>SUM(I26:I31)</f>
        <v>0</v>
      </c>
      <c r="J32" s="115"/>
    </row>
    <row r="33" spans="3:9" ht="15" thickBot="1">
      <c r="C33" s="102"/>
      <c r="D33" s="108"/>
      <c r="E33" s="108"/>
      <c r="F33" s="107"/>
      <c r="G33" s="107"/>
      <c r="H33" s="107"/>
    </row>
    <row r="34" spans="3:9" ht="15" thickBot="1">
      <c r="C34" s="145"/>
      <c r="D34" s="146"/>
      <c r="E34" s="146"/>
      <c r="F34" s="147" t="s">
        <v>58</v>
      </c>
      <c r="G34" s="147"/>
      <c r="H34" s="147"/>
      <c r="I34" s="127">
        <f>I22+I32</f>
        <v>0</v>
      </c>
    </row>
    <row r="35" spans="3:9">
      <c r="C35" s="103"/>
      <c r="D35" s="101"/>
      <c r="E35" s="101"/>
      <c r="F35" s="72"/>
      <c r="G35" s="72"/>
      <c r="H35" s="72"/>
      <c r="I35" s="72"/>
    </row>
    <row r="36" spans="3:9">
      <c r="C36" s="101"/>
      <c r="D36" s="101"/>
      <c r="E36" s="101"/>
      <c r="F36" s="72"/>
      <c r="G36" s="72"/>
      <c r="H36" s="72"/>
      <c r="I36" s="72"/>
    </row>
    <row r="37" spans="3:9">
      <c r="C37" s="101"/>
      <c r="D37" s="101"/>
      <c r="E37" s="101"/>
      <c r="F37" s="72"/>
      <c r="G37" s="72"/>
      <c r="H37" s="72"/>
      <c r="I37" s="72"/>
    </row>
    <row r="38" spans="3:9">
      <c r="C38" s="101"/>
      <c r="D38" s="101"/>
      <c r="E38" s="101"/>
      <c r="F38" s="72"/>
      <c r="G38" s="72"/>
      <c r="H38" s="72"/>
      <c r="I38" s="72"/>
    </row>
    <row r="39" spans="3:9">
      <c r="C39" s="101"/>
      <c r="D39" s="101"/>
      <c r="E39" s="101"/>
      <c r="F39" s="72"/>
      <c r="G39" s="72"/>
      <c r="H39" s="72"/>
      <c r="I39" s="72"/>
    </row>
    <row r="40" spans="3:9">
      <c r="C40" s="101"/>
      <c r="D40" s="101"/>
      <c r="E40" s="101"/>
      <c r="F40" s="72"/>
      <c r="G40" s="72"/>
      <c r="H40" s="72"/>
      <c r="I40" s="72"/>
    </row>
  </sheetData>
  <sheetProtection formatCells="0" formatColumns="0" formatRows="0" insertColumns="0" insertRows="0" insertHyperlinks="0" deleteColumns="0" deleteRows="0" sort="0" autoFilter="0" pivotTables="0"/>
  <mergeCells count="11">
    <mergeCell ref="C2:J2"/>
    <mergeCell ref="C26:C31"/>
    <mergeCell ref="C16:C22"/>
    <mergeCell ref="I24:J24"/>
    <mergeCell ref="F25:G25"/>
    <mergeCell ref="A11:B11"/>
    <mergeCell ref="A12:B12"/>
    <mergeCell ref="A7:B7"/>
    <mergeCell ref="A8:B8"/>
    <mergeCell ref="A9:B9"/>
    <mergeCell ref="A10:B10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paperSize="9" scale="73" orientation="landscape"/>
  <headerFooter>
    <oddHeader>&amp;C&amp;"-,Gras"&amp;14&amp;K03+000PLAN DE FINANCEMENT  &amp;11
&amp;R&amp;"-,Gras"&amp;14&amp;K03+000ANNEXE 2 
REGION</oddHeader>
    <oddFooter>&amp;L&amp;8&amp;P/&amp;N&amp;R&amp;8Version du 7 avril 2016</oddFooter>
  </headerFooter>
  <ignoredErrors>
    <ignoredError sqref="G15" numberStoredAsText="1"/>
  </ignoredErrors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'Liste de choix'!$E$2:$E$9</xm:f>
          </x14:formula1>
          <xm:sqref>D26:D31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 enableFormatConditionsCalculation="0">
    <tabColor theme="5" tint="0.39997558519241921"/>
    <pageSetUpPr fitToPage="1"/>
  </sheetPr>
  <dimension ref="A1:O35"/>
  <sheetViews>
    <sheetView zoomScale="90" zoomScaleNormal="90" zoomScaleSheetLayoutView="70" zoomScalePageLayoutView="90" workbookViewId="0">
      <selection activeCell="A7" sqref="A7:XFD7"/>
    </sheetView>
  </sheetViews>
  <sheetFormatPr baseColWidth="10" defaultColWidth="11.5" defaultRowHeight="14" x14ac:dyDescent="0"/>
  <cols>
    <col min="1" max="1" width="11.5" style="68"/>
    <col min="2" max="2" width="11.1640625" style="69" customWidth="1"/>
    <col min="3" max="3" width="55" style="68" customWidth="1"/>
    <col min="4" max="4" width="28.83203125" style="68" customWidth="1"/>
    <col min="5" max="5" width="22.33203125" style="68" customWidth="1"/>
    <col min="6" max="6" width="20.6640625" style="68" customWidth="1"/>
    <col min="7" max="8" width="9.6640625" style="68" customWidth="1"/>
    <col min="9" max="16384" width="11.5" style="68"/>
  </cols>
  <sheetData>
    <row r="1" spans="1:15" ht="14.5" customHeight="1">
      <c r="J1" s="173"/>
      <c r="K1" s="174"/>
    </row>
    <row r="2" spans="1:15" ht="15">
      <c r="C2" s="359" t="s">
        <v>100</v>
      </c>
      <c r="D2" s="359"/>
      <c r="E2" s="359"/>
      <c r="F2" s="359"/>
      <c r="G2" s="359"/>
      <c r="H2" s="359"/>
      <c r="I2" s="359"/>
      <c r="J2" s="359"/>
      <c r="K2" s="359"/>
      <c r="L2" s="359"/>
      <c r="M2" s="131"/>
      <c r="N2" s="131"/>
    </row>
    <row r="3" spans="1:15" ht="62.25" customHeight="1"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1"/>
      <c r="N3" s="131"/>
    </row>
    <row r="4" spans="1:15">
      <c r="A4" s="361" t="s">
        <v>0</v>
      </c>
      <c r="B4" s="361"/>
      <c r="C4" s="64" t="str">
        <f>'Dép. de personnel '!C3</f>
        <v>maison</v>
      </c>
      <c r="I4" s="175"/>
      <c r="J4" s="175"/>
      <c r="K4" s="175"/>
    </row>
    <row r="5" spans="1:15">
      <c r="A5" s="361" t="s">
        <v>1</v>
      </c>
      <c r="B5" s="361"/>
      <c r="C5" s="64" t="str">
        <f>'Dép. de personnel '!C4</f>
        <v>mm</v>
      </c>
      <c r="I5" s="176"/>
      <c r="J5" s="176"/>
      <c r="K5" s="176"/>
    </row>
    <row r="6" spans="1:15">
      <c r="A6" s="361" t="s">
        <v>2</v>
      </c>
      <c r="B6" s="361"/>
      <c r="C6" s="64">
        <f>'Dép. de personnel '!C5</f>
        <v>12</v>
      </c>
      <c r="I6" s="176"/>
      <c r="J6" s="176"/>
      <c r="K6" s="176"/>
    </row>
    <row r="7" spans="1:15">
      <c r="A7" s="361" t="s">
        <v>3</v>
      </c>
      <c r="B7" s="361"/>
      <c r="C7" s="109">
        <f>'Dép. de personnel '!C6</f>
        <v>42370</v>
      </c>
      <c r="I7" s="176"/>
      <c r="J7" s="176"/>
      <c r="K7" s="176"/>
    </row>
    <row r="8" spans="1:15">
      <c r="A8" s="361" t="s">
        <v>4</v>
      </c>
      <c r="B8" s="361"/>
      <c r="C8" s="109">
        <f>'Dép. de personnel '!C7</f>
        <v>42735</v>
      </c>
      <c r="G8" s="177"/>
    </row>
    <row r="9" spans="1:15">
      <c r="A9" s="378" t="s">
        <v>118</v>
      </c>
      <c r="B9" s="378"/>
      <c r="C9" s="64">
        <f>'Dép. de personnel '!C8</f>
        <v>12</v>
      </c>
      <c r="F9" s="178"/>
      <c r="J9" s="179"/>
    </row>
    <row r="10" spans="1:15">
      <c r="A10" s="180"/>
      <c r="B10" s="180"/>
      <c r="C10" s="79"/>
      <c r="F10" s="178"/>
      <c r="J10" s="179"/>
    </row>
    <row r="11" spans="1:15">
      <c r="C11" s="181" t="s">
        <v>39</v>
      </c>
      <c r="D11" s="150" t="s">
        <v>36</v>
      </c>
      <c r="E11" s="182"/>
      <c r="L11" s="385"/>
      <c r="M11" s="385"/>
      <c r="N11" s="139"/>
      <c r="O11" s="139"/>
    </row>
    <row r="12" spans="1:15" ht="26" thickBot="1">
      <c r="C12" s="183" t="s">
        <v>142</v>
      </c>
      <c r="D12" s="151" t="s">
        <v>143</v>
      </c>
      <c r="E12" s="184"/>
    </row>
    <row r="13" spans="1:15" ht="14.5" customHeight="1">
      <c r="J13" s="386" t="s">
        <v>9</v>
      </c>
      <c r="K13" s="387"/>
      <c r="L13" s="388"/>
    </row>
    <row r="14" spans="1:15" ht="39.5" customHeight="1">
      <c r="C14" s="185" t="s">
        <v>158</v>
      </c>
      <c r="D14" s="185" t="s">
        <v>138</v>
      </c>
      <c r="E14" s="185" t="s">
        <v>95</v>
      </c>
      <c r="F14" s="185" t="s">
        <v>7</v>
      </c>
      <c r="G14" s="185" t="s">
        <v>37</v>
      </c>
      <c r="H14" s="185" t="s">
        <v>38</v>
      </c>
      <c r="I14" s="186" t="s">
        <v>8</v>
      </c>
      <c r="J14" s="187" t="s">
        <v>10</v>
      </c>
      <c r="K14" s="185" t="s">
        <v>11</v>
      </c>
      <c r="L14" s="188" t="s">
        <v>52</v>
      </c>
    </row>
    <row r="15" spans="1:15" ht="14" customHeight="1">
      <c r="C15" s="152" t="s">
        <v>36</v>
      </c>
      <c r="D15" s="153"/>
      <c r="E15" s="153"/>
      <c r="F15" s="153"/>
      <c r="G15" s="153"/>
      <c r="H15" s="153"/>
      <c r="I15" s="154">
        <v>0</v>
      </c>
      <c r="J15" s="155">
        <v>0</v>
      </c>
      <c r="K15" s="156">
        <f>I15-J15</f>
        <v>0</v>
      </c>
      <c r="L15" s="157"/>
    </row>
    <row r="16" spans="1:15" ht="14" customHeight="1">
      <c r="B16" s="68"/>
      <c r="C16" s="152" t="s">
        <v>36</v>
      </c>
      <c r="D16" s="153"/>
      <c r="E16" s="153"/>
      <c r="F16" s="158"/>
      <c r="G16" s="158"/>
      <c r="H16" s="158"/>
      <c r="I16" s="154">
        <v>0</v>
      </c>
      <c r="J16" s="155">
        <v>0</v>
      </c>
      <c r="K16" s="156">
        <f t="shared" ref="K16:K23" si="0">I16-J16</f>
        <v>0</v>
      </c>
      <c r="L16" s="157"/>
    </row>
    <row r="17" spans="1:12" ht="14" customHeight="1">
      <c r="B17" s="68"/>
      <c r="C17" s="152" t="s">
        <v>36</v>
      </c>
      <c r="D17" s="153"/>
      <c r="E17" s="153"/>
      <c r="F17" s="158"/>
      <c r="G17" s="158"/>
      <c r="H17" s="158"/>
      <c r="I17" s="154">
        <v>0</v>
      </c>
      <c r="J17" s="155">
        <v>0</v>
      </c>
      <c r="K17" s="156">
        <f t="shared" si="0"/>
        <v>0</v>
      </c>
      <c r="L17" s="157"/>
    </row>
    <row r="18" spans="1:12" ht="14" customHeight="1">
      <c r="B18" s="68"/>
      <c r="C18" s="152" t="s">
        <v>36</v>
      </c>
      <c r="D18" s="153"/>
      <c r="E18" s="153"/>
      <c r="F18" s="158"/>
      <c r="G18" s="158"/>
      <c r="H18" s="158"/>
      <c r="I18" s="154">
        <v>0</v>
      </c>
      <c r="J18" s="155">
        <v>0</v>
      </c>
      <c r="K18" s="156">
        <f t="shared" si="0"/>
        <v>0</v>
      </c>
      <c r="L18" s="157"/>
    </row>
    <row r="19" spans="1:12" ht="14" customHeight="1">
      <c r="B19" s="68"/>
      <c r="C19" s="152" t="s">
        <v>36</v>
      </c>
      <c r="D19" s="153"/>
      <c r="E19" s="153"/>
      <c r="F19" s="158"/>
      <c r="G19" s="158"/>
      <c r="H19" s="158"/>
      <c r="I19" s="154">
        <v>0</v>
      </c>
      <c r="J19" s="155">
        <v>0</v>
      </c>
      <c r="K19" s="156">
        <f t="shared" si="0"/>
        <v>0</v>
      </c>
      <c r="L19" s="157"/>
    </row>
    <row r="20" spans="1:12" ht="14" customHeight="1">
      <c r="B20" s="68"/>
      <c r="C20" s="152" t="s">
        <v>36</v>
      </c>
      <c r="D20" s="153"/>
      <c r="E20" s="153"/>
      <c r="F20" s="158"/>
      <c r="G20" s="158"/>
      <c r="H20" s="158"/>
      <c r="I20" s="154">
        <v>0</v>
      </c>
      <c r="J20" s="155">
        <v>0</v>
      </c>
      <c r="K20" s="156">
        <f t="shared" si="0"/>
        <v>0</v>
      </c>
      <c r="L20" s="157"/>
    </row>
    <row r="21" spans="1:12" ht="14" customHeight="1">
      <c r="B21" s="68"/>
      <c r="C21" s="152" t="s">
        <v>36</v>
      </c>
      <c r="D21" s="153"/>
      <c r="E21" s="153"/>
      <c r="F21" s="158"/>
      <c r="G21" s="158"/>
      <c r="H21" s="158"/>
      <c r="I21" s="154">
        <v>0</v>
      </c>
      <c r="J21" s="155">
        <v>0</v>
      </c>
      <c r="K21" s="156">
        <f t="shared" si="0"/>
        <v>0</v>
      </c>
      <c r="L21" s="157"/>
    </row>
    <row r="22" spans="1:12" ht="14" customHeight="1">
      <c r="B22" s="68"/>
      <c r="C22" s="152" t="s">
        <v>36</v>
      </c>
      <c r="D22" s="153"/>
      <c r="E22" s="153"/>
      <c r="F22" s="158"/>
      <c r="G22" s="158"/>
      <c r="H22" s="158"/>
      <c r="I22" s="154">
        <v>0</v>
      </c>
      <c r="J22" s="155">
        <v>0</v>
      </c>
      <c r="K22" s="156">
        <f t="shared" si="0"/>
        <v>0</v>
      </c>
      <c r="L22" s="157"/>
    </row>
    <row r="23" spans="1:12" ht="14.5" customHeight="1" thickBot="1">
      <c r="B23" s="68"/>
      <c r="C23" s="152" t="s">
        <v>36</v>
      </c>
      <c r="D23" s="153"/>
      <c r="E23" s="153"/>
      <c r="F23" s="158"/>
      <c r="G23" s="158"/>
      <c r="H23" s="158"/>
      <c r="I23" s="154">
        <v>0</v>
      </c>
      <c r="J23" s="159">
        <v>0</v>
      </c>
      <c r="K23" s="160">
        <f t="shared" si="0"/>
        <v>0</v>
      </c>
      <c r="L23" s="161"/>
    </row>
    <row r="24" spans="1:12" ht="14.5" customHeight="1" thickBot="1">
      <c r="B24" s="68"/>
      <c r="C24" s="162"/>
      <c r="D24" s="163"/>
      <c r="E24" s="163"/>
      <c r="F24" s="163"/>
      <c r="G24" s="163"/>
      <c r="H24" s="164" t="s">
        <v>35</v>
      </c>
      <c r="I24" s="165">
        <f>SUM(I15:I23)</f>
        <v>0</v>
      </c>
      <c r="J24" s="166">
        <f>SUM(J15:J23)</f>
        <v>0</v>
      </c>
      <c r="K24" s="167">
        <f>SUM(K15:K23)</f>
        <v>0</v>
      </c>
      <c r="L24" s="63"/>
    </row>
    <row r="25" spans="1:12">
      <c r="B25" s="99"/>
      <c r="C25" s="189"/>
    </row>
    <row r="26" spans="1:12" ht="15" thickBot="1">
      <c r="A26" s="101"/>
      <c r="B26" s="190"/>
      <c r="C26" s="355" t="s">
        <v>159</v>
      </c>
      <c r="D26" s="101"/>
      <c r="I26" s="101"/>
      <c r="J26" s="101"/>
      <c r="K26" s="101"/>
    </row>
    <row r="27" spans="1:12" ht="26" customHeight="1">
      <c r="A27" s="101"/>
      <c r="B27" s="190"/>
      <c r="C27" s="103"/>
      <c r="D27" s="101"/>
      <c r="E27" s="393" t="s">
        <v>90</v>
      </c>
      <c r="F27" s="394"/>
      <c r="G27" s="391" t="s">
        <v>93</v>
      </c>
      <c r="H27" s="389" t="s">
        <v>92</v>
      </c>
      <c r="I27" s="101"/>
      <c r="J27" s="101"/>
      <c r="K27" s="101"/>
    </row>
    <row r="28" spans="1:12" ht="15" thickBot="1">
      <c r="A28" s="101"/>
      <c r="B28" s="190"/>
      <c r="C28" s="184"/>
      <c r="D28" s="101"/>
      <c r="E28" s="395"/>
      <c r="F28" s="396"/>
      <c r="G28" s="392"/>
      <c r="H28" s="390"/>
      <c r="I28" s="101"/>
      <c r="J28" s="101"/>
      <c r="K28" s="101"/>
    </row>
    <row r="29" spans="1:12" ht="24.5" customHeight="1">
      <c r="A29" s="101"/>
      <c r="B29" s="191"/>
      <c r="D29" s="101"/>
      <c r="E29" s="381" t="s">
        <v>22</v>
      </c>
      <c r="F29" s="382"/>
      <c r="G29" s="169">
        <f>SUMIFS(I15:I23,C15:C23,"Dépenses de déplacement, de restauration, d'hébergement")</f>
        <v>0</v>
      </c>
      <c r="H29" s="168">
        <f>SUMIFS(K15:K23,C15:C23,"Dépenses de déplacement, de restauration, d'hébergement")</f>
        <v>0</v>
      </c>
      <c r="I29" s="101"/>
      <c r="J29" s="101"/>
      <c r="K29" s="101"/>
    </row>
    <row r="30" spans="1:12" ht="30.75" customHeight="1">
      <c r="A30" s="101"/>
      <c r="B30" s="191"/>
      <c r="C30" s="103"/>
      <c r="D30" s="101"/>
      <c r="E30" s="383" t="s">
        <v>18</v>
      </c>
      <c r="F30" s="384"/>
      <c r="G30" s="169">
        <f>SUMIFS(I15:I23,C15:C23,"Dépenses de prestations externes de service")</f>
        <v>0</v>
      </c>
      <c r="H30" s="170">
        <f>SUMIFS(K15:K23,C15:C23,"Dépenses de prestations externes de service")</f>
        <v>0</v>
      </c>
      <c r="I30" s="101"/>
      <c r="J30" s="101"/>
      <c r="K30" s="101"/>
    </row>
    <row r="31" spans="1:12" ht="29.25" customHeight="1">
      <c r="A31" s="101"/>
      <c r="B31" s="101"/>
      <c r="C31" s="101"/>
      <c r="D31" s="101"/>
      <c r="E31" s="383" t="s">
        <v>19</v>
      </c>
      <c r="F31" s="384"/>
      <c r="G31" s="169">
        <f>SUMIFS(I15:I23,C15:C23,"Dépenses d'investissement matériel  et immatériel")</f>
        <v>0</v>
      </c>
      <c r="H31" s="170">
        <f>SUMIFS(K15:K23,C15:C23,"Dépenses d'investissement matériel  et immatériel")</f>
        <v>0</v>
      </c>
      <c r="I31" s="101"/>
      <c r="J31" s="101"/>
      <c r="K31" s="101"/>
    </row>
    <row r="32" spans="1:12" ht="27.5" customHeight="1">
      <c r="A32" s="101"/>
      <c r="B32" s="101"/>
      <c r="C32" s="101"/>
      <c r="D32" s="101"/>
      <c r="E32" s="383" t="s">
        <v>21</v>
      </c>
      <c r="F32" s="384"/>
      <c r="G32" s="169">
        <f>SUMIFS(I15:I23,C15:C23,"Dépenses liées aux échanges électroniques de données dématérialisés")</f>
        <v>0</v>
      </c>
      <c r="H32" s="170">
        <f>SUMIFS(K15:K23,C15:C23,"Dépenses liées aux échanges électroniques de données dématérialisés")</f>
        <v>0</v>
      </c>
      <c r="I32" s="101"/>
      <c r="J32" s="101"/>
      <c r="K32" s="101"/>
    </row>
    <row r="33" spans="1:11" ht="14.5" customHeight="1">
      <c r="A33" s="101"/>
      <c r="B33" s="101"/>
      <c r="C33" s="101"/>
      <c r="D33" s="192"/>
      <c r="E33" s="383" t="s">
        <v>26</v>
      </c>
      <c r="F33" s="384"/>
      <c r="G33" s="169">
        <f>SUMIFS(I15:I23,C15:C23,"Autres dépenses (à spécifier)")</f>
        <v>0</v>
      </c>
      <c r="H33" s="170">
        <f>SUMIFS(K15:K23,C15:C23,"Autres dépenses (à spécifier)")</f>
        <v>0</v>
      </c>
      <c r="I33" s="101"/>
      <c r="J33" s="101"/>
      <c r="K33" s="101"/>
    </row>
    <row r="34" spans="1:11" ht="15" thickBot="1">
      <c r="A34" s="101"/>
      <c r="B34" s="191"/>
      <c r="C34" s="101"/>
      <c r="D34" s="101"/>
      <c r="E34" s="379" t="s">
        <v>91</v>
      </c>
      <c r="F34" s="380"/>
      <c r="G34" s="171">
        <f>SUM(G29:G33)</f>
        <v>0</v>
      </c>
      <c r="H34" s="172">
        <f>SUM(H29:H33)</f>
        <v>0</v>
      </c>
      <c r="I34" s="101"/>
      <c r="J34" s="101"/>
      <c r="K34" s="101"/>
    </row>
    <row r="35" spans="1:11">
      <c r="A35" s="101"/>
      <c r="B35" s="191"/>
      <c r="C35" s="101"/>
      <c r="D35" s="101"/>
    </row>
  </sheetData>
  <sheetProtection formatCells="0" formatColumns="0" formatRows="0" insertColumns="0" insertRows="0" insertHyperlinks="0" deleteColumns="0" deleteRows="0" sort="0" autoFilter="0" pivotTables="0"/>
  <dataConsolidate/>
  <mergeCells count="18">
    <mergeCell ref="C2:L2"/>
    <mergeCell ref="L11:M11"/>
    <mergeCell ref="J13:L13"/>
    <mergeCell ref="H27:H28"/>
    <mergeCell ref="G27:G28"/>
    <mergeCell ref="E27:F28"/>
    <mergeCell ref="E34:F34"/>
    <mergeCell ref="E29:F29"/>
    <mergeCell ref="E31:F31"/>
    <mergeCell ref="E32:F32"/>
    <mergeCell ref="E33:F33"/>
    <mergeCell ref="E30:F30"/>
    <mergeCell ref="A8:B8"/>
    <mergeCell ref="A9:B9"/>
    <mergeCell ref="A4:B4"/>
    <mergeCell ref="A5:B5"/>
    <mergeCell ref="A6:B6"/>
    <mergeCell ref="A7:B7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paperSize="9" scale="65" orientation="landscape"/>
  <headerFooter>
    <oddHeader>&amp;C&amp;"-,Gras"&amp;14&amp;K03+000PLAN DE FINANCEMENT 
&amp;R&amp;"-,Gras"&amp;14&amp;K03+000ANNEXE 2
REGION</oddHeader>
    <oddFooter>&amp;L&amp;8&amp;P/&amp;N&amp;R&amp;8Version du 7 avril 2016</oddFooter>
  </headerFooter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'Liste de choix'!$B$2:$B$4</xm:f>
          </x14:formula1>
          <xm:sqref>D11</xm:sqref>
        </x14:dataValidation>
        <x14:dataValidation type="list" allowBlank="1" showInputMessage="1" showErrorMessage="1">
          <x14:formula1>
            <xm:f>'Liste de choix'!$A$15:$A$19</xm:f>
          </x14:formula1>
          <xm:sqref>D12</xm:sqref>
        </x14:dataValidation>
        <x14:dataValidation type="list" allowBlank="1" showInputMessage="1" showErrorMessage="1">
          <x14:formula1>
            <xm:f>'Liste de choix'!$C$2:$C$7</xm:f>
          </x14:formula1>
          <xm:sqref>C15:C23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5" tint="0.39997558519241921"/>
    <pageSetUpPr fitToPage="1"/>
  </sheetPr>
  <dimension ref="A1:L41"/>
  <sheetViews>
    <sheetView topLeftCell="A4" zoomScale="70" zoomScaleNormal="70" zoomScalePageLayoutView="70" workbookViewId="0">
      <selection activeCell="A8" sqref="A8:XFD8"/>
    </sheetView>
  </sheetViews>
  <sheetFormatPr baseColWidth="10" defaultColWidth="11.5" defaultRowHeight="14" x14ac:dyDescent="0"/>
  <cols>
    <col min="1" max="4" width="11.5" style="215"/>
    <col min="5" max="8" width="15.6640625" style="215" customWidth="1"/>
    <col min="9" max="11" width="11.5" style="215"/>
    <col min="12" max="12" width="23.33203125" style="215" customWidth="1"/>
    <col min="13" max="16384" width="11.5" style="215"/>
  </cols>
  <sheetData>
    <row r="1" spans="1:12" ht="15">
      <c r="B1" s="69"/>
      <c r="C1" s="359" t="s">
        <v>60</v>
      </c>
      <c r="D1" s="359"/>
      <c r="E1" s="359"/>
      <c r="F1" s="359"/>
      <c r="G1" s="359"/>
      <c r="H1" s="359"/>
      <c r="I1" s="359"/>
      <c r="J1" s="359"/>
      <c r="K1" s="359"/>
    </row>
    <row r="2" spans="1:12" ht="67.5" customHeight="1">
      <c r="B2" s="69"/>
      <c r="C2" s="130"/>
      <c r="D2" s="130"/>
      <c r="E2" s="130"/>
      <c r="F2" s="130"/>
      <c r="G2" s="130"/>
      <c r="H2" s="130"/>
      <c r="I2" s="130"/>
      <c r="J2" s="130"/>
      <c r="K2" s="130"/>
    </row>
    <row r="3" spans="1:12" ht="15">
      <c r="B3" s="69"/>
      <c r="C3" s="130"/>
      <c r="D3" s="130"/>
      <c r="E3" s="130"/>
      <c r="F3" s="130"/>
      <c r="G3" s="130"/>
      <c r="H3" s="130"/>
      <c r="I3" s="130"/>
      <c r="J3" s="130"/>
      <c r="K3" s="130"/>
    </row>
    <row r="4" spans="1:12" ht="15">
      <c r="B4" s="69"/>
      <c r="C4" s="130"/>
      <c r="D4" s="130"/>
      <c r="E4" s="130"/>
      <c r="F4" s="130"/>
      <c r="G4" s="130"/>
      <c r="H4" s="130"/>
      <c r="I4" s="130"/>
      <c r="J4" s="130"/>
      <c r="K4" s="130"/>
    </row>
    <row r="5" spans="1:12" ht="15.75" customHeight="1">
      <c r="A5" s="397" t="s">
        <v>0</v>
      </c>
      <c r="B5" s="397"/>
      <c r="C5" s="284" t="str">
        <f>'Dép. de personnel '!C3</f>
        <v>maison</v>
      </c>
      <c r="D5" s="68"/>
      <c r="E5" s="260"/>
      <c r="F5" s="260"/>
      <c r="G5" s="260"/>
      <c r="H5" s="260"/>
      <c r="I5" s="260"/>
      <c r="J5" s="132"/>
      <c r="K5" s="132"/>
    </row>
    <row r="6" spans="1:12" ht="15">
      <c r="A6" s="397" t="s">
        <v>1</v>
      </c>
      <c r="B6" s="397"/>
      <c r="C6" s="284" t="str">
        <f>'Dép. de personnel '!C4</f>
        <v>mm</v>
      </c>
      <c r="D6" s="68"/>
      <c r="E6" s="260"/>
      <c r="F6" s="260"/>
      <c r="G6" s="260"/>
      <c r="H6" s="260"/>
      <c r="I6" s="260"/>
      <c r="J6" s="132"/>
      <c r="K6" s="132"/>
    </row>
    <row r="7" spans="1:12">
      <c r="A7" s="397" t="s">
        <v>2</v>
      </c>
      <c r="B7" s="397"/>
      <c r="C7" s="284">
        <f>'Dép. de personnel '!C5</f>
        <v>12</v>
      </c>
      <c r="D7" s="68"/>
      <c r="E7" s="68"/>
      <c r="F7" s="68"/>
      <c r="G7" s="70"/>
      <c r="H7" s="71"/>
      <c r="I7" s="149"/>
      <c r="J7" s="76"/>
      <c r="K7" s="76"/>
    </row>
    <row r="8" spans="1:12">
      <c r="A8" s="397" t="s">
        <v>3</v>
      </c>
      <c r="B8" s="397"/>
      <c r="C8" s="285">
        <f>'Dép. de personnel '!C6</f>
        <v>42370</v>
      </c>
      <c r="D8" s="68"/>
      <c r="E8" s="68"/>
      <c r="F8" s="68"/>
      <c r="G8" s="70"/>
      <c r="H8" s="71"/>
      <c r="I8" s="149"/>
      <c r="J8" s="76"/>
      <c r="K8" s="76"/>
    </row>
    <row r="9" spans="1:12">
      <c r="A9" s="397" t="s">
        <v>4</v>
      </c>
      <c r="B9" s="397"/>
      <c r="C9" s="285">
        <f>'Dép. de personnel '!C7</f>
        <v>42735</v>
      </c>
      <c r="D9" s="68"/>
      <c r="E9" s="68"/>
      <c r="F9" s="68"/>
      <c r="G9" s="70"/>
      <c r="H9" s="71"/>
      <c r="I9" s="148"/>
      <c r="J9" s="70"/>
      <c r="K9" s="70"/>
    </row>
    <row r="10" spans="1:12">
      <c r="A10" s="401" t="s">
        <v>118</v>
      </c>
      <c r="B10" s="401"/>
      <c r="C10" s="286">
        <f>'Dép. de personnel '!C8</f>
        <v>12</v>
      </c>
      <c r="D10" s="68"/>
      <c r="E10" s="68"/>
      <c r="F10" s="68"/>
      <c r="G10" s="70"/>
      <c r="H10" s="71"/>
      <c r="I10" s="148"/>
      <c r="J10" s="70"/>
      <c r="K10" s="77"/>
    </row>
    <row r="13" spans="1:12" ht="15" thickBot="1"/>
    <row r="14" spans="1:12" ht="15" thickBot="1">
      <c r="B14" s="343"/>
      <c r="C14" s="344"/>
      <c r="D14" s="345"/>
      <c r="E14" s="345"/>
      <c r="F14" s="345"/>
      <c r="G14" s="345"/>
      <c r="H14" s="345"/>
      <c r="I14" s="346"/>
      <c r="J14" s="402" t="s">
        <v>9</v>
      </c>
      <c r="K14" s="403"/>
      <c r="L14" s="404"/>
    </row>
    <row r="15" spans="1:12" ht="38" customHeight="1" thickBot="1">
      <c r="B15" s="405" t="s">
        <v>105</v>
      </c>
      <c r="C15" s="406"/>
      <c r="D15" s="407"/>
      <c r="E15" s="287" t="s">
        <v>61</v>
      </c>
      <c r="F15" s="288" t="s">
        <v>125</v>
      </c>
      <c r="G15" s="288" t="s">
        <v>124</v>
      </c>
      <c r="H15" s="297" t="s">
        <v>123</v>
      </c>
      <c r="I15" s="347" t="s">
        <v>62</v>
      </c>
      <c r="J15" s="348" t="s">
        <v>10</v>
      </c>
      <c r="K15" s="349" t="s">
        <v>11</v>
      </c>
      <c r="L15" s="350" t="s">
        <v>52</v>
      </c>
    </row>
    <row r="16" spans="1:12" ht="35.25" customHeight="1" thickBot="1">
      <c r="B16" s="408" t="s">
        <v>18</v>
      </c>
      <c r="C16" s="409"/>
      <c r="D16" s="410"/>
      <c r="E16" s="290">
        <v>0</v>
      </c>
      <c r="F16" s="291">
        <v>0</v>
      </c>
      <c r="G16" s="291">
        <v>0</v>
      </c>
      <c r="H16" s="298">
        <v>0</v>
      </c>
      <c r="I16" s="302">
        <f>SUM(E16:H16)</f>
        <v>0</v>
      </c>
      <c r="J16" s="317">
        <v>0</v>
      </c>
      <c r="K16" s="318">
        <f>I16-J16</f>
        <v>0</v>
      </c>
      <c r="L16" s="319"/>
    </row>
    <row r="17" spans="2:12" ht="29.5" customHeight="1" thickBot="1">
      <c r="B17" s="398" t="s">
        <v>19</v>
      </c>
      <c r="C17" s="399"/>
      <c r="D17" s="400"/>
      <c r="E17" s="292">
        <v>0</v>
      </c>
      <c r="F17" s="293">
        <v>0</v>
      </c>
      <c r="G17" s="293">
        <v>0</v>
      </c>
      <c r="H17" s="299">
        <v>0</v>
      </c>
      <c r="I17" s="302">
        <f t="shared" ref="I17:I21" si="0">SUM(E17:H17)</f>
        <v>0</v>
      </c>
      <c r="J17" s="320">
        <v>0</v>
      </c>
      <c r="K17" s="318">
        <f t="shared" ref="K17:K21" si="1">I17-J17</f>
        <v>0</v>
      </c>
      <c r="L17" s="321"/>
    </row>
    <row r="18" spans="2:12" ht="26.5" customHeight="1" thickBot="1">
      <c r="B18" s="398" t="s">
        <v>22</v>
      </c>
      <c r="C18" s="399"/>
      <c r="D18" s="400"/>
      <c r="E18" s="292">
        <v>0</v>
      </c>
      <c r="F18" s="293">
        <v>0</v>
      </c>
      <c r="G18" s="293">
        <v>0</v>
      </c>
      <c r="H18" s="299">
        <v>0</v>
      </c>
      <c r="I18" s="302">
        <f t="shared" si="0"/>
        <v>0</v>
      </c>
      <c r="J18" s="320">
        <v>0</v>
      </c>
      <c r="K18" s="318">
        <f t="shared" si="1"/>
        <v>0</v>
      </c>
      <c r="L18" s="321"/>
    </row>
    <row r="19" spans="2:12" ht="15" thickBot="1">
      <c r="B19" s="411" t="s">
        <v>26</v>
      </c>
      <c r="C19" s="412"/>
      <c r="D19" s="413"/>
      <c r="E19" s="292">
        <v>0</v>
      </c>
      <c r="F19" s="294">
        <v>0</v>
      </c>
      <c r="G19" s="294">
        <v>0</v>
      </c>
      <c r="H19" s="300">
        <v>0</v>
      </c>
      <c r="I19" s="302">
        <f t="shared" si="0"/>
        <v>0</v>
      </c>
      <c r="J19" s="320">
        <v>0</v>
      </c>
      <c r="K19" s="318">
        <f t="shared" si="1"/>
        <v>0</v>
      </c>
      <c r="L19" s="321"/>
    </row>
    <row r="20" spans="2:12" ht="15" thickBot="1">
      <c r="B20" s="398" t="s">
        <v>63</v>
      </c>
      <c r="C20" s="399"/>
      <c r="D20" s="400"/>
      <c r="E20" s="292">
        <v>0</v>
      </c>
      <c r="F20" s="293">
        <v>0</v>
      </c>
      <c r="G20" s="293">
        <v>0</v>
      </c>
      <c r="H20" s="299">
        <v>0</v>
      </c>
      <c r="I20" s="302">
        <f t="shared" si="0"/>
        <v>0</v>
      </c>
      <c r="J20" s="320">
        <v>0</v>
      </c>
      <c r="K20" s="318">
        <f t="shared" si="1"/>
        <v>0</v>
      </c>
      <c r="L20" s="321"/>
    </row>
    <row r="21" spans="2:12" ht="15" thickBot="1">
      <c r="B21" s="398" t="s">
        <v>44</v>
      </c>
      <c r="C21" s="399"/>
      <c r="D21" s="400"/>
      <c r="E21" s="296">
        <v>0</v>
      </c>
      <c r="F21" s="295">
        <v>0</v>
      </c>
      <c r="G21" s="295">
        <v>0</v>
      </c>
      <c r="H21" s="301">
        <v>0</v>
      </c>
      <c r="I21" s="302">
        <f t="shared" si="0"/>
        <v>0</v>
      </c>
      <c r="J21" s="320">
        <v>0</v>
      </c>
      <c r="K21" s="318">
        <f t="shared" si="1"/>
        <v>0</v>
      </c>
      <c r="L21" s="321"/>
    </row>
    <row r="22" spans="2:12" ht="28.25" customHeight="1" thickBot="1">
      <c r="B22" s="414" t="s">
        <v>35</v>
      </c>
      <c r="C22" s="415"/>
      <c r="D22" s="416"/>
      <c r="E22" s="303">
        <f t="shared" ref="E22:K22" si="2">SUM(E16:E21)</f>
        <v>0</v>
      </c>
      <c r="F22" s="304">
        <f t="shared" si="2"/>
        <v>0</v>
      </c>
      <c r="G22" s="304">
        <f t="shared" si="2"/>
        <v>0</v>
      </c>
      <c r="H22" s="304">
        <f t="shared" si="2"/>
        <v>0</v>
      </c>
      <c r="I22" s="304">
        <f t="shared" si="2"/>
        <v>0</v>
      </c>
      <c r="J22" s="304">
        <f t="shared" si="2"/>
        <v>0</v>
      </c>
      <c r="K22" s="304">
        <f t="shared" si="2"/>
        <v>0</v>
      </c>
      <c r="L22" s="305"/>
    </row>
    <row r="23" spans="2:12" s="239" customFormat="1" ht="28.25" customHeight="1" thickBot="1">
      <c r="B23" s="351"/>
      <c r="C23" s="352"/>
      <c r="D23" s="352"/>
      <c r="E23" s="332"/>
      <c r="F23" s="332"/>
      <c r="G23" s="332"/>
      <c r="H23" s="332"/>
      <c r="I23" s="332"/>
      <c r="J23" s="332"/>
      <c r="K23" s="332"/>
      <c r="L23" s="333"/>
    </row>
    <row r="24" spans="2:12" ht="39.5" customHeight="1" thickBot="1">
      <c r="B24" s="405" t="s">
        <v>99</v>
      </c>
      <c r="C24" s="406"/>
      <c r="D24" s="417"/>
      <c r="E24" s="341"/>
      <c r="F24" s="342"/>
      <c r="G24" s="342"/>
      <c r="H24" s="342"/>
      <c r="I24" s="342"/>
      <c r="J24" s="353"/>
      <c r="K24" s="353"/>
      <c r="L24" s="354"/>
    </row>
    <row r="25" spans="2:12" ht="15" thickBot="1">
      <c r="B25" s="418" t="s">
        <v>151</v>
      </c>
      <c r="C25" s="419"/>
      <c r="D25" s="420"/>
      <c r="E25" s="334">
        <f>SUM(E26:E31)</f>
        <v>0</v>
      </c>
      <c r="F25" s="335">
        <f>SUM(F26:F31)</f>
        <v>0</v>
      </c>
      <c r="G25" s="335">
        <f>SUM(G26:G31)</f>
        <v>0</v>
      </c>
      <c r="H25" s="336">
        <f>SUM(H26:H31)</f>
        <v>0</v>
      </c>
      <c r="I25" s="337">
        <f>SUM(E25:H25)</f>
        <v>0</v>
      </c>
      <c r="J25" s="338">
        <f>SUM(J26:J31)</f>
        <v>0</v>
      </c>
      <c r="K25" s="339">
        <f>I25-J25</f>
        <v>0</v>
      </c>
      <c r="L25" s="340"/>
    </row>
    <row r="26" spans="2:12" ht="15" thickBot="1">
      <c r="B26" s="408" t="s">
        <v>70</v>
      </c>
      <c r="C26" s="409"/>
      <c r="D26" s="410"/>
      <c r="E26" s="312">
        <v>0</v>
      </c>
      <c r="F26" s="312">
        <v>0</v>
      </c>
      <c r="G26" s="312">
        <v>0</v>
      </c>
      <c r="H26" s="312">
        <v>0</v>
      </c>
      <c r="I26" s="313">
        <f>SUM(E26:H26)</f>
        <v>0</v>
      </c>
      <c r="J26" s="323">
        <v>0</v>
      </c>
      <c r="K26" s="328">
        <f t="shared" ref="K26:K31" si="3">I26-J26</f>
        <v>0</v>
      </c>
      <c r="L26" s="329"/>
    </row>
    <row r="27" spans="2:12" ht="15" thickBot="1">
      <c r="B27" s="398" t="s">
        <v>72</v>
      </c>
      <c r="C27" s="399"/>
      <c r="D27" s="400"/>
      <c r="E27" s="289">
        <v>0</v>
      </c>
      <c r="F27" s="289">
        <v>0</v>
      </c>
      <c r="G27" s="289">
        <v>0</v>
      </c>
      <c r="H27" s="289">
        <v>0</v>
      </c>
      <c r="I27" s="313">
        <f t="shared" ref="I27:I31" si="4">SUM(E27:H27)</f>
        <v>0</v>
      </c>
      <c r="J27" s="324">
        <v>0</v>
      </c>
      <c r="K27" s="328">
        <f t="shared" si="3"/>
        <v>0</v>
      </c>
      <c r="L27" s="329"/>
    </row>
    <row r="28" spans="2:12" ht="15" thickBot="1">
      <c r="B28" s="398" t="s">
        <v>73</v>
      </c>
      <c r="C28" s="399"/>
      <c r="D28" s="400"/>
      <c r="E28" s="289">
        <v>0</v>
      </c>
      <c r="F28" s="289">
        <v>0</v>
      </c>
      <c r="G28" s="289">
        <v>0</v>
      </c>
      <c r="H28" s="289">
        <v>0</v>
      </c>
      <c r="I28" s="313">
        <f t="shared" si="4"/>
        <v>0</v>
      </c>
      <c r="J28" s="324">
        <v>0</v>
      </c>
      <c r="K28" s="328">
        <f t="shared" si="3"/>
        <v>0</v>
      </c>
      <c r="L28" s="329"/>
    </row>
    <row r="29" spans="2:12" ht="15" thickBot="1">
      <c r="B29" s="398" t="s">
        <v>74</v>
      </c>
      <c r="C29" s="399"/>
      <c r="D29" s="400"/>
      <c r="E29" s="289">
        <v>0</v>
      </c>
      <c r="F29" s="289">
        <v>0</v>
      </c>
      <c r="G29" s="289">
        <v>0</v>
      </c>
      <c r="H29" s="289">
        <v>0</v>
      </c>
      <c r="I29" s="313">
        <f t="shared" si="4"/>
        <v>0</v>
      </c>
      <c r="J29" s="324">
        <v>0</v>
      </c>
      <c r="K29" s="328">
        <f t="shared" si="3"/>
        <v>0</v>
      </c>
      <c r="L29" s="329"/>
    </row>
    <row r="30" spans="2:12" ht="15" thickBot="1">
      <c r="B30" s="398" t="s">
        <v>75</v>
      </c>
      <c r="C30" s="399"/>
      <c r="D30" s="400"/>
      <c r="E30" s="289">
        <v>0</v>
      </c>
      <c r="F30" s="289">
        <v>0</v>
      </c>
      <c r="G30" s="289">
        <v>0</v>
      </c>
      <c r="H30" s="289">
        <v>0</v>
      </c>
      <c r="I30" s="313">
        <f t="shared" si="4"/>
        <v>0</v>
      </c>
      <c r="J30" s="324">
        <v>0</v>
      </c>
      <c r="K30" s="328">
        <f t="shared" si="3"/>
        <v>0</v>
      </c>
      <c r="L30" s="329"/>
    </row>
    <row r="31" spans="2:12" ht="15" thickBot="1">
      <c r="B31" s="411" t="s">
        <v>76</v>
      </c>
      <c r="C31" s="412"/>
      <c r="D31" s="413"/>
      <c r="E31" s="311">
        <v>0</v>
      </c>
      <c r="F31" s="311">
        <v>0</v>
      </c>
      <c r="G31" s="311">
        <v>0</v>
      </c>
      <c r="H31" s="311">
        <v>0</v>
      </c>
      <c r="I31" s="313">
        <f t="shared" si="4"/>
        <v>0</v>
      </c>
      <c r="J31" s="325">
        <v>0</v>
      </c>
      <c r="K31" s="328">
        <f t="shared" si="3"/>
        <v>0</v>
      </c>
      <c r="L31" s="329"/>
    </row>
    <row r="32" spans="2:12" ht="15" thickBot="1">
      <c r="B32" s="421" t="s">
        <v>152</v>
      </c>
      <c r="C32" s="422"/>
      <c r="D32" s="422"/>
      <c r="E32" s="315">
        <f>SUM(E33:E34)</f>
        <v>0</v>
      </c>
      <c r="F32" s="315">
        <f t="shared" ref="F32:H32" si="5">SUM(F33:F34)</f>
        <v>0</v>
      </c>
      <c r="G32" s="315">
        <f t="shared" si="5"/>
        <v>0</v>
      </c>
      <c r="H32" s="315">
        <f t="shared" si="5"/>
        <v>0</v>
      </c>
      <c r="I32" s="314">
        <f>SUM(E32:H32)</f>
        <v>0</v>
      </c>
      <c r="J32" s="322">
        <f>SUM(J33:J34)</f>
        <v>0</v>
      </c>
      <c r="K32" s="327">
        <f>I32-J32</f>
        <v>0</v>
      </c>
      <c r="L32" s="329"/>
    </row>
    <row r="33" spans="2:12" ht="15" thickBot="1">
      <c r="B33" s="408" t="s">
        <v>78</v>
      </c>
      <c r="C33" s="409"/>
      <c r="D33" s="410"/>
      <c r="E33" s="312">
        <v>0</v>
      </c>
      <c r="F33" s="312">
        <v>0</v>
      </c>
      <c r="G33" s="312">
        <v>0</v>
      </c>
      <c r="H33" s="312">
        <v>0</v>
      </c>
      <c r="I33" s="331">
        <f t="shared" ref="I33:I34" si="6">SUM(E33:H33)</f>
        <v>0</v>
      </c>
      <c r="J33" s="324">
        <v>0</v>
      </c>
      <c r="K33" s="328">
        <f t="shared" ref="K33:K34" si="7">I33-J33</f>
        <v>0</v>
      </c>
      <c r="L33" s="329"/>
    </row>
    <row r="34" spans="2:12" ht="15" thickBot="1">
      <c r="B34" s="411" t="s">
        <v>78</v>
      </c>
      <c r="C34" s="412"/>
      <c r="D34" s="413"/>
      <c r="E34" s="289">
        <v>0</v>
      </c>
      <c r="F34" s="289">
        <v>0</v>
      </c>
      <c r="G34" s="289">
        <v>0</v>
      </c>
      <c r="H34" s="289">
        <v>0</v>
      </c>
      <c r="I34" s="331">
        <f t="shared" si="6"/>
        <v>0</v>
      </c>
      <c r="J34" s="325">
        <v>0</v>
      </c>
      <c r="K34" s="328">
        <f t="shared" si="7"/>
        <v>0</v>
      </c>
      <c r="L34" s="329"/>
    </row>
    <row r="35" spans="2:12" ht="15" thickBot="1">
      <c r="B35" s="423" t="s">
        <v>153</v>
      </c>
      <c r="C35" s="424"/>
      <c r="D35" s="425"/>
      <c r="E35" s="315">
        <f>SUM(E36:E37)</f>
        <v>0</v>
      </c>
      <c r="F35" s="315">
        <f t="shared" ref="F35:H35" si="8">SUM(F36:F37)</f>
        <v>0</v>
      </c>
      <c r="G35" s="315">
        <f t="shared" si="8"/>
        <v>0</v>
      </c>
      <c r="H35" s="315">
        <f t="shared" si="8"/>
        <v>0</v>
      </c>
      <c r="I35" s="314">
        <f>SUM(E35:H35)</f>
        <v>0</v>
      </c>
      <c r="J35" s="322">
        <f>SUM(J36:J37)</f>
        <v>0</v>
      </c>
      <c r="K35" s="327">
        <f>I35-J35</f>
        <v>0</v>
      </c>
      <c r="L35" s="329"/>
    </row>
    <row r="36" spans="2:12" ht="15" thickBot="1">
      <c r="B36" s="408" t="s">
        <v>79</v>
      </c>
      <c r="C36" s="409"/>
      <c r="D36" s="410"/>
      <c r="E36" s="289">
        <v>0</v>
      </c>
      <c r="F36" s="289">
        <v>0</v>
      </c>
      <c r="G36" s="289">
        <v>0</v>
      </c>
      <c r="H36" s="289">
        <v>0</v>
      </c>
      <c r="I36" s="331">
        <f t="shared" ref="I36:I37" si="9">SUM(E36:H36)</f>
        <v>0</v>
      </c>
      <c r="J36" s="324">
        <v>0</v>
      </c>
      <c r="K36" s="328">
        <f t="shared" ref="K36:K37" si="10">I36-J36</f>
        <v>0</v>
      </c>
      <c r="L36" s="329"/>
    </row>
    <row r="37" spans="2:12" ht="15" thickBot="1">
      <c r="B37" s="411" t="s">
        <v>80</v>
      </c>
      <c r="C37" s="412"/>
      <c r="D37" s="413"/>
      <c r="E37" s="311">
        <f>E20</f>
        <v>0</v>
      </c>
      <c r="F37" s="311">
        <f>F20</f>
        <v>0</v>
      </c>
      <c r="G37" s="311">
        <f>G20</f>
        <v>0</v>
      </c>
      <c r="H37" s="311">
        <f>H20</f>
        <v>0</v>
      </c>
      <c r="I37" s="331">
        <f t="shared" si="9"/>
        <v>0</v>
      </c>
      <c r="J37" s="325">
        <v>0</v>
      </c>
      <c r="K37" s="328">
        <f t="shared" si="10"/>
        <v>0</v>
      </c>
      <c r="L37" s="330"/>
    </row>
    <row r="38" spans="2:12" ht="31.25" customHeight="1" thickBot="1">
      <c r="B38" s="426" t="s">
        <v>35</v>
      </c>
      <c r="C38" s="415"/>
      <c r="D38" s="416"/>
      <c r="E38" s="306">
        <f>SUM(E25,E32,E35)</f>
        <v>0</v>
      </c>
      <c r="F38" s="307">
        <f>SUM(F25,F32,F35)</f>
        <v>0</v>
      </c>
      <c r="G38" s="307">
        <f>SUM(G25,G32,G35)</f>
        <v>0</v>
      </c>
      <c r="H38" s="308">
        <f>SUM(H25,H32,H35)</f>
        <v>0</v>
      </c>
      <c r="I38" s="310">
        <f>SUM(E38:H38)</f>
        <v>0</v>
      </c>
      <c r="J38" s="309">
        <f>SUM(J25,J32,J35)</f>
        <v>0</v>
      </c>
      <c r="K38" s="307">
        <f>SUM(K25,K32,K35)</f>
        <v>0</v>
      </c>
      <c r="L38" s="326"/>
    </row>
    <row r="39" spans="2:12">
      <c r="I39" s="316"/>
      <c r="J39" s="316"/>
      <c r="K39" s="316"/>
    </row>
    <row r="40" spans="2:12">
      <c r="B40" s="215" t="s">
        <v>106</v>
      </c>
    </row>
    <row r="41" spans="2:12">
      <c r="B41" s="215" t="s">
        <v>107</v>
      </c>
    </row>
  </sheetData>
  <sheetProtection formatCells="0" formatColumns="0" formatRows="0" insertColumns="0" insertRows="0" insertHyperlinks="0" deleteColumns="0" deleteRows="0" sort="0" autoFilter="0" pivotTables="0"/>
  <mergeCells count="31">
    <mergeCell ref="B34:D34"/>
    <mergeCell ref="B35:D35"/>
    <mergeCell ref="B36:D36"/>
    <mergeCell ref="B37:D37"/>
    <mergeCell ref="B38:D38"/>
    <mergeCell ref="B33:D33"/>
    <mergeCell ref="B22:D22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21:D21"/>
    <mergeCell ref="A9:B9"/>
    <mergeCell ref="A10:B10"/>
    <mergeCell ref="J14:L14"/>
    <mergeCell ref="B15:D15"/>
    <mergeCell ref="B16:D16"/>
    <mergeCell ref="B17:D17"/>
    <mergeCell ref="B18:D18"/>
    <mergeCell ref="B19:D19"/>
    <mergeCell ref="B20:D20"/>
    <mergeCell ref="A8:B8"/>
    <mergeCell ref="C1:K1"/>
    <mergeCell ref="A5:B5"/>
    <mergeCell ref="A6:B6"/>
    <mergeCell ref="A7:B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9" orientation="landscape"/>
  <headerFooter>
    <oddHeader xml:space="preserve">&amp;C&amp;"-,Gras"&amp;14PLAN DE FINANCEMENT  &amp;RANNEXE 2 
REGION
</oddHeader>
    <oddFooter>&amp;RVersion du 7 avril 2016</oddFooter>
  </headerFooter>
  <colBreaks count="1" manualBreakCount="1">
    <brk id="13" max="42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 enableFormatConditionsCalculation="0">
    <tabColor theme="4" tint="-0.249977111117893"/>
    <pageSetUpPr fitToPage="1"/>
  </sheetPr>
  <dimension ref="A1:N37"/>
  <sheetViews>
    <sheetView tabSelected="1" topLeftCell="A10" zoomScaleSheetLayoutView="70" workbookViewId="0">
      <selection activeCell="A10" sqref="A10:XFD10"/>
    </sheetView>
  </sheetViews>
  <sheetFormatPr baseColWidth="10" defaultColWidth="11.5" defaultRowHeight="14" x14ac:dyDescent="0"/>
  <cols>
    <col min="1" max="2" width="11.5" style="215"/>
    <col min="3" max="3" width="46.33203125" style="215" customWidth="1"/>
    <col min="4" max="4" width="18" style="218" bestFit="1" customWidth="1"/>
    <col min="5" max="5" width="8.6640625" style="219" customWidth="1"/>
    <col min="6" max="6" width="10.6640625" style="218" customWidth="1"/>
    <col min="7" max="7" width="10.6640625" style="219" customWidth="1"/>
    <col min="8" max="8" width="3.1640625" style="215" customWidth="1"/>
    <col min="9" max="9" width="43.83203125" style="215" customWidth="1"/>
    <col min="10" max="10" width="18.6640625" style="215" customWidth="1"/>
    <col min="11" max="11" width="8.6640625" style="218" customWidth="1"/>
    <col min="12" max="12" width="8.6640625" style="219" customWidth="1"/>
    <col min="13" max="13" width="10.6640625" style="218" customWidth="1"/>
    <col min="14" max="14" width="10.6640625" style="219" customWidth="1"/>
    <col min="15" max="15" width="2.5" style="215" customWidth="1"/>
    <col min="16" max="16384" width="11.5" style="215"/>
  </cols>
  <sheetData>
    <row r="1" spans="1:14" ht="15">
      <c r="B1" s="69"/>
      <c r="C1" s="359" t="s">
        <v>101</v>
      </c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</row>
    <row r="2" spans="1:14" ht="15">
      <c r="B2" s="69"/>
      <c r="C2" s="359" t="s">
        <v>64</v>
      </c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</row>
    <row r="3" spans="1:14">
      <c r="D3" s="70"/>
      <c r="E3" s="148"/>
      <c r="F3" s="70"/>
      <c r="G3" s="148"/>
      <c r="H3" s="132"/>
      <c r="K3" s="216"/>
      <c r="L3" s="216"/>
      <c r="M3" s="216"/>
      <c r="N3" s="216"/>
    </row>
    <row r="4" spans="1:14">
      <c r="D4" s="70"/>
      <c r="E4" s="148"/>
      <c r="F4" s="70"/>
      <c r="G4" s="148"/>
      <c r="H4" s="132"/>
      <c r="K4" s="132"/>
      <c r="L4" s="132"/>
      <c r="M4" s="132"/>
      <c r="N4" s="132"/>
    </row>
    <row r="5" spans="1:14">
      <c r="D5" s="70"/>
      <c r="E5" s="148"/>
      <c r="F5" s="70"/>
      <c r="G5" s="148"/>
      <c r="H5" s="132"/>
      <c r="K5" s="132"/>
      <c r="L5" s="132"/>
      <c r="M5" s="132"/>
      <c r="N5" s="132"/>
    </row>
    <row r="6" spans="1:14">
      <c r="D6" s="70"/>
      <c r="E6" s="148"/>
      <c r="F6" s="70"/>
      <c r="G6" s="148"/>
      <c r="H6" s="132"/>
      <c r="K6" s="132"/>
      <c r="L6" s="132"/>
      <c r="M6" s="132"/>
      <c r="N6" s="132"/>
    </row>
    <row r="7" spans="1:14">
      <c r="A7" s="361" t="s">
        <v>0</v>
      </c>
      <c r="B7" s="361"/>
      <c r="C7" s="64" t="str">
        <f>'Dép. de personnel '!C3</f>
        <v>maison</v>
      </c>
      <c r="D7" s="70"/>
      <c r="E7" s="148"/>
      <c r="F7" s="70"/>
      <c r="G7" s="148"/>
      <c r="H7" s="132"/>
      <c r="K7" s="217"/>
      <c r="L7" s="217"/>
      <c r="M7" s="217"/>
      <c r="N7" s="217"/>
    </row>
    <row r="8" spans="1:14">
      <c r="A8" s="361" t="s">
        <v>1</v>
      </c>
      <c r="B8" s="361"/>
      <c r="C8" s="64" t="str">
        <f>'Dép. de personnel '!C4</f>
        <v>mm</v>
      </c>
      <c r="D8" s="70"/>
      <c r="E8" s="148"/>
      <c r="F8" s="70"/>
      <c r="G8" s="149"/>
      <c r="H8" s="76"/>
      <c r="I8" s="76"/>
      <c r="J8" s="76"/>
    </row>
    <row r="9" spans="1:14">
      <c r="A9" s="361" t="s">
        <v>2</v>
      </c>
      <c r="B9" s="361"/>
      <c r="C9" s="64">
        <f>'Dép. de personnel '!C5</f>
        <v>12</v>
      </c>
      <c r="D9" s="70"/>
      <c r="E9" s="148"/>
      <c r="F9" s="70"/>
      <c r="G9" s="149"/>
      <c r="H9" s="76"/>
      <c r="I9" s="76"/>
      <c r="J9" s="76"/>
    </row>
    <row r="10" spans="1:14" ht="24.5" customHeight="1">
      <c r="A10" s="361" t="s">
        <v>3</v>
      </c>
      <c r="B10" s="361"/>
      <c r="C10" s="109">
        <f>'Dép. de personnel '!C6</f>
        <v>42370</v>
      </c>
      <c r="D10" s="430" t="s">
        <v>86</v>
      </c>
      <c r="E10" s="430"/>
      <c r="F10" s="430"/>
      <c r="G10" s="430"/>
      <c r="H10" s="76"/>
      <c r="I10" s="76"/>
      <c r="J10" s="76"/>
    </row>
    <row r="11" spans="1:14" ht="22.25" customHeight="1">
      <c r="A11" s="361" t="s">
        <v>4</v>
      </c>
      <c r="B11" s="361"/>
      <c r="C11" s="109">
        <f>'Dép. de personnel '!C7</f>
        <v>42735</v>
      </c>
      <c r="D11" s="433" t="s">
        <v>39</v>
      </c>
      <c r="E11" s="434"/>
      <c r="F11" s="431" t="s">
        <v>36</v>
      </c>
      <c r="G11" s="432"/>
      <c r="H11" s="70"/>
      <c r="I11" s="70"/>
      <c r="J11" s="70"/>
    </row>
    <row r="12" spans="1:14">
      <c r="A12" s="360" t="s">
        <v>118</v>
      </c>
      <c r="B12" s="360"/>
      <c r="C12" s="64">
        <f>'Dép. de personnel '!C8</f>
        <v>12</v>
      </c>
      <c r="D12" s="70"/>
      <c r="E12" s="148"/>
      <c r="F12" s="70"/>
      <c r="G12" s="148"/>
      <c r="H12" s="70"/>
      <c r="I12" s="77"/>
      <c r="J12" s="70"/>
    </row>
    <row r="13" spans="1:14" ht="15" thickBot="1">
      <c r="A13" s="220"/>
      <c r="B13" s="220"/>
      <c r="C13" s="79"/>
      <c r="D13" s="70"/>
      <c r="E13" s="148"/>
      <c r="F13" s="70"/>
      <c r="G13" s="148"/>
      <c r="H13" s="70"/>
      <c r="I13" s="77"/>
      <c r="J13" s="70"/>
    </row>
    <row r="14" spans="1:14" ht="29" thickBot="1">
      <c r="B14" s="221"/>
      <c r="C14" s="222" t="s">
        <v>65</v>
      </c>
      <c r="D14" s="223" t="s">
        <v>68</v>
      </c>
      <c r="E14" s="224" t="s">
        <v>67</v>
      </c>
      <c r="F14" s="225" t="s">
        <v>11</v>
      </c>
      <c r="G14" s="226" t="s">
        <v>67</v>
      </c>
      <c r="H14" s="68"/>
      <c r="I14" s="227" t="s">
        <v>88</v>
      </c>
      <c r="J14" s="228" t="s">
        <v>89</v>
      </c>
      <c r="K14" s="229" t="s">
        <v>68</v>
      </c>
      <c r="L14" s="230" t="s">
        <v>67</v>
      </c>
      <c r="M14" s="231" t="s">
        <v>11</v>
      </c>
      <c r="N14" s="232" t="s">
        <v>67</v>
      </c>
    </row>
    <row r="15" spans="1:14">
      <c r="B15" s="25"/>
      <c r="C15" s="21" t="s">
        <v>18</v>
      </c>
      <c r="D15" s="193">
        <f>'Autres dépenses'!G30</f>
        <v>0</v>
      </c>
      <c r="E15" s="194" t="e">
        <f>D15/D26</f>
        <v>#DIV/0!</v>
      </c>
      <c r="F15" s="195">
        <f>'Autres dépenses'!H30</f>
        <v>0</v>
      </c>
      <c r="G15" s="196" t="e">
        <f>F15/F26</f>
        <v>#DIV/0!</v>
      </c>
      <c r="I15" s="270" t="s">
        <v>69</v>
      </c>
      <c r="J15" s="262"/>
      <c r="K15" s="263"/>
      <c r="L15" s="264"/>
      <c r="M15" s="263"/>
      <c r="N15" s="271"/>
    </row>
    <row r="16" spans="1:14">
      <c r="B16" s="233"/>
      <c r="C16" s="436" t="s">
        <v>19</v>
      </c>
      <c r="D16" s="438">
        <f>'Autres dépenses'!G31</f>
        <v>0</v>
      </c>
      <c r="E16" s="438" t="e">
        <f>D16/D26</f>
        <v>#DIV/0!</v>
      </c>
      <c r="F16" s="438">
        <f>'Autres dépenses'!H31</f>
        <v>0</v>
      </c>
      <c r="G16" s="438" t="e">
        <f>F16/F26</f>
        <v>#DIV/0!</v>
      </c>
      <c r="I16" s="234" t="s">
        <v>70</v>
      </c>
      <c r="J16" s="199" t="s">
        <v>71</v>
      </c>
      <c r="K16" s="200">
        <v>0</v>
      </c>
      <c r="L16" s="201" t="e">
        <f>K16/K29</f>
        <v>#DIV/0!</v>
      </c>
      <c r="M16" s="202">
        <v>0</v>
      </c>
      <c r="N16" s="203" t="e">
        <f>M16/M29</f>
        <v>#DIV/0!</v>
      </c>
    </row>
    <row r="17" spans="2:14">
      <c r="B17" s="25"/>
      <c r="C17" s="437"/>
      <c r="D17" s="439"/>
      <c r="E17" s="439"/>
      <c r="F17" s="439"/>
      <c r="G17" s="439"/>
      <c r="I17" s="235" t="s">
        <v>72</v>
      </c>
      <c r="J17" s="204" t="s">
        <v>71</v>
      </c>
      <c r="K17" s="200">
        <v>0</v>
      </c>
      <c r="L17" s="201" t="e">
        <f>K17/K29</f>
        <v>#DIV/0!</v>
      </c>
      <c r="M17" s="202">
        <v>0</v>
      </c>
      <c r="N17" s="203" t="e">
        <f>M17/M29</f>
        <v>#DIV/0!</v>
      </c>
    </row>
    <row r="18" spans="2:14" ht="25.25" customHeight="1">
      <c r="B18" s="25"/>
      <c r="C18" s="436" t="s">
        <v>22</v>
      </c>
      <c r="D18" s="438">
        <f>'Autres dépenses'!G29</f>
        <v>0</v>
      </c>
      <c r="E18" s="440" t="e">
        <f>D18/D26</f>
        <v>#DIV/0!</v>
      </c>
      <c r="F18" s="442">
        <f>'Autres dépenses'!H29</f>
        <v>0</v>
      </c>
      <c r="G18" s="443" t="e">
        <f>F18/F26</f>
        <v>#DIV/0!</v>
      </c>
      <c r="I18" s="235" t="s">
        <v>73</v>
      </c>
      <c r="J18" s="204" t="s">
        <v>71</v>
      </c>
      <c r="K18" s="200">
        <v>0</v>
      </c>
      <c r="L18" s="201" t="e">
        <f>K18/K29</f>
        <v>#DIV/0!</v>
      </c>
      <c r="M18" s="202">
        <v>0</v>
      </c>
      <c r="N18" s="203" t="e">
        <f>M18/M29</f>
        <v>#DIV/0!</v>
      </c>
    </row>
    <row r="19" spans="2:14">
      <c r="B19" s="25"/>
      <c r="C19" s="437"/>
      <c r="D19" s="439"/>
      <c r="E19" s="441"/>
      <c r="F19" s="441"/>
      <c r="G19" s="444"/>
      <c r="I19" s="235" t="s">
        <v>74</v>
      </c>
      <c r="J19" s="204" t="s">
        <v>71</v>
      </c>
      <c r="K19" s="200">
        <v>0</v>
      </c>
      <c r="L19" s="201" t="e">
        <f>K19/K29</f>
        <v>#DIV/0!</v>
      </c>
      <c r="M19" s="202">
        <v>0</v>
      </c>
      <c r="N19" s="203" t="e">
        <f>M19/M29</f>
        <v>#DIV/0!</v>
      </c>
    </row>
    <row r="20" spans="2:14">
      <c r="B20" s="25"/>
      <c r="C20" s="22" t="s">
        <v>63</v>
      </c>
      <c r="D20" s="197">
        <f>'Dép. en nature'!H22+'Dép. en nature'!H32</f>
        <v>0</v>
      </c>
      <c r="E20" s="194" t="e">
        <f>D20/D26</f>
        <v>#DIV/0!</v>
      </c>
      <c r="F20" s="198">
        <f>'Dép. en nature'!I34</f>
        <v>0</v>
      </c>
      <c r="G20" s="196" t="e">
        <f>F20/F26</f>
        <v>#DIV/0!</v>
      </c>
      <c r="I20" s="235" t="s">
        <v>147</v>
      </c>
      <c r="J20" s="204" t="s">
        <v>71</v>
      </c>
      <c r="K20" s="200">
        <v>0</v>
      </c>
      <c r="L20" s="201" t="e">
        <f>K20/K29</f>
        <v>#DIV/0!</v>
      </c>
      <c r="M20" s="202">
        <v>0</v>
      </c>
      <c r="N20" s="203" t="e">
        <f>M20/M29</f>
        <v>#DIV/0!</v>
      </c>
    </row>
    <row r="21" spans="2:14">
      <c r="B21" s="25"/>
      <c r="C21" s="445" t="s">
        <v>44</v>
      </c>
      <c r="D21" s="438">
        <f>'Dép. de personnel '!F18+'Dép. de personnel '!J29</f>
        <v>0</v>
      </c>
      <c r="E21" s="438" t="e">
        <f>D21/D26</f>
        <v>#DIV/0!</v>
      </c>
      <c r="F21" s="438">
        <f>'Dép. de personnel '!H18+'Dép. de personnel '!L29</f>
        <v>0</v>
      </c>
      <c r="G21" s="438" t="e">
        <f>F21/F26</f>
        <v>#DIV/0!</v>
      </c>
      <c r="I21" s="235" t="s">
        <v>148</v>
      </c>
      <c r="J21" s="204" t="s">
        <v>71</v>
      </c>
      <c r="K21" s="200">
        <v>0</v>
      </c>
      <c r="L21" s="201" t="e">
        <f>K21/K29</f>
        <v>#DIV/0!</v>
      </c>
      <c r="M21" s="202"/>
      <c r="N21" s="203"/>
    </row>
    <row r="22" spans="2:14" ht="36.75" customHeight="1">
      <c r="B22" s="25"/>
      <c r="C22" s="446"/>
      <c r="D22" s="439"/>
      <c r="E22" s="439"/>
      <c r="F22" s="439"/>
      <c r="G22" s="439"/>
      <c r="I22" s="236" t="s">
        <v>145</v>
      </c>
      <c r="J22" s="205" t="s">
        <v>71</v>
      </c>
      <c r="K22" s="206">
        <v>0</v>
      </c>
      <c r="L22" s="261" t="e">
        <f>K22/K29</f>
        <v>#DIV/0!</v>
      </c>
      <c r="M22" s="207">
        <v>0</v>
      </c>
      <c r="N22" s="212" t="e">
        <f>M22/M29</f>
        <v>#DIV/0!</v>
      </c>
    </row>
    <row r="23" spans="2:14" ht="14.5" customHeight="1" thickBot="1">
      <c r="B23" s="237"/>
      <c r="C23" s="23" t="s">
        <v>26</v>
      </c>
      <c r="D23" s="208">
        <f>'Autres dépenses'!G33</f>
        <v>0</v>
      </c>
      <c r="E23" s="194" t="e">
        <f>D23/D26</f>
        <v>#DIV/0!</v>
      </c>
      <c r="F23" s="209">
        <f>'Autres dépenses'!H33</f>
        <v>0</v>
      </c>
      <c r="G23" s="196" t="e">
        <f>F23/F26</f>
        <v>#DIV/0!</v>
      </c>
      <c r="I23" s="270" t="s">
        <v>87</v>
      </c>
      <c r="J23" s="262"/>
      <c r="K23" s="263"/>
      <c r="L23" s="263"/>
      <c r="M23" s="263"/>
      <c r="N23" s="272"/>
    </row>
    <row r="24" spans="2:14" ht="14.5" customHeight="1" thickBot="1">
      <c r="B24" s="25"/>
      <c r="C24" s="238" t="s">
        <v>98</v>
      </c>
      <c r="D24" s="24">
        <f>SUM(D15:D23)</f>
        <v>0</v>
      </c>
      <c r="E24" s="24" t="e">
        <f>D24/D26</f>
        <v>#DIV/0!</v>
      </c>
      <c r="F24" s="210">
        <f>SUM(F15:F23)</f>
        <v>0</v>
      </c>
      <c r="G24" s="211" t="e">
        <f>SUM(G15:G23)</f>
        <v>#DIV/0!</v>
      </c>
      <c r="I24" s="234" t="s">
        <v>146</v>
      </c>
      <c r="J24" s="205" t="s">
        <v>71</v>
      </c>
      <c r="K24" s="200">
        <v>0</v>
      </c>
      <c r="L24" s="201" t="e">
        <f>K24/K29</f>
        <v>#DIV/0!</v>
      </c>
      <c r="M24" s="202">
        <v>0</v>
      </c>
      <c r="N24" s="203" t="e">
        <f>M24/M29</f>
        <v>#DIV/0!</v>
      </c>
    </row>
    <row r="25" spans="2:14">
      <c r="B25" s="25"/>
      <c r="C25" s="239"/>
      <c r="D25" s="239"/>
      <c r="E25" s="239"/>
      <c r="F25" s="239"/>
      <c r="G25" s="239"/>
      <c r="I25" s="236" t="s">
        <v>80</v>
      </c>
      <c r="J25" s="205" t="s">
        <v>71</v>
      </c>
      <c r="K25" s="206">
        <v>0</v>
      </c>
      <c r="L25" s="261" t="e">
        <f>K25/K29</f>
        <v>#DIV/0!</v>
      </c>
      <c r="M25" s="207">
        <v>0</v>
      </c>
      <c r="N25" s="212" t="e">
        <f>M25/M29</f>
        <v>#DIV/0!</v>
      </c>
    </row>
    <row r="26" spans="2:14">
      <c r="B26" s="239"/>
      <c r="C26" s="239"/>
      <c r="D26" s="239"/>
      <c r="E26" s="239"/>
      <c r="F26" s="239"/>
      <c r="G26" s="239"/>
      <c r="I26" s="270" t="s">
        <v>77</v>
      </c>
      <c r="J26" s="262"/>
      <c r="K26" s="263"/>
      <c r="L26" s="263"/>
      <c r="M26" s="263"/>
      <c r="N26" s="272"/>
    </row>
    <row r="27" spans="2:14">
      <c r="B27" s="240"/>
      <c r="C27" s="239"/>
      <c r="D27" s="239"/>
      <c r="E27" s="239"/>
      <c r="F27" s="239"/>
      <c r="G27" s="239"/>
      <c r="I27" s="234" t="s">
        <v>79</v>
      </c>
      <c r="J27" s="199"/>
      <c r="K27" s="200">
        <v>0</v>
      </c>
      <c r="L27" s="201" t="e">
        <f>K27/K29</f>
        <v>#DIV/0!</v>
      </c>
      <c r="M27" s="202">
        <v>0</v>
      </c>
      <c r="N27" s="203" t="e">
        <f>M27/M29</f>
        <v>#DIV/0!</v>
      </c>
    </row>
    <row r="28" spans="2:14" ht="17" customHeight="1" thickBot="1">
      <c r="C28" s="88"/>
      <c r="D28" s="239"/>
      <c r="E28" s="239"/>
      <c r="F28" s="239"/>
      <c r="I28" s="273" t="s">
        <v>80</v>
      </c>
      <c r="J28" s="274"/>
      <c r="K28" s="275">
        <f>D20</f>
        <v>0</v>
      </c>
      <c r="L28" s="276" t="e">
        <f>K28/K29</f>
        <v>#DIV/0!</v>
      </c>
      <c r="M28" s="209">
        <f>F20</f>
        <v>0</v>
      </c>
      <c r="N28" s="277" t="e">
        <f>M28/M29</f>
        <v>#DIV/0!</v>
      </c>
    </row>
    <row r="29" spans="2:14" ht="15" thickBot="1">
      <c r="B29" s="240"/>
      <c r="C29" s="241"/>
      <c r="D29" s="241"/>
      <c r="E29" s="241"/>
      <c r="F29" s="239"/>
      <c r="I29" s="265" t="s">
        <v>81</v>
      </c>
      <c r="J29" s="266"/>
      <c r="K29" s="267">
        <f>SUM(K16:K27)</f>
        <v>0</v>
      </c>
      <c r="L29" s="268" t="e">
        <f>SUM(L16:L28)</f>
        <v>#DIV/0!</v>
      </c>
      <c r="M29" s="213">
        <f>SUM(M16:M28)</f>
        <v>0</v>
      </c>
      <c r="N29" s="269" t="e">
        <f>SUM(N16:N28)</f>
        <v>#DIV/0!</v>
      </c>
    </row>
    <row r="30" spans="2:14" ht="15" thickBot="1">
      <c r="B30" s="240"/>
      <c r="C30" s="240"/>
      <c r="D30" s="242"/>
      <c r="E30" s="243"/>
      <c r="F30" s="280"/>
      <c r="G30" s="281"/>
      <c r="H30" s="221"/>
    </row>
    <row r="31" spans="2:14">
      <c r="C31" s="244"/>
      <c r="D31" s="245"/>
      <c r="E31" s="246"/>
      <c r="F31" s="280"/>
      <c r="G31" s="281"/>
      <c r="H31" s="221"/>
      <c r="I31" s="244"/>
      <c r="J31" s="248"/>
      <c r="K31" s="249"/>
      <c r="L31" s="250"/>
    </row>
    <row r="32" spans="2:14">
      <c r="C32" s="251" t="s">
        <v>139</v>
      </c>
      <c r="D32" s="214" t="s">
        <v>36</v>
      </c>
      <c r="E32" s="252"/>
      <c r="F32" s="280"/>
      <c r="G32" s="281"/>
      <c r="H32" s="221"/>
      <c r="I32" s="251" t="s">
        <v>94</v>
      </c>
      <c r="J32" s="253"/>
      <c r="K32" s="214" t="s">
        <v>36</v>
      </c>
      <c r="L32" s="252"/>
    </row>
    <row r="33" spans="3:14">
      <c r="C33" s="254" t="s">
        <v>140</v>
      </c>
      <c r="D33" s="255"/>
      <c r="E33" s="256"/>
      <c r="F33" s="280"/>
      <c r="G33" s="281"/>
      <c r="H33" s="221"/>
      <c r="I33" s="254" t="s">
        <v>97</v>
      </c>
      <c r="J33" s="253"/>
      <c r="K33" s="257"/>
      <c r="L33" s="252"/>
    </row>
    <row r="34" spans="3:14" ht="15" thickBot="1">
      <c r="C34" s="435"/>
      <c r="D34" s="428"/>
      <c r="E34" s="429"/>
      <c r="F34" s="280"/>
      <c r="G34" s="281"/>
      <c r="H34" s="221"/>
      <c r="I34" s="427"/>
      <c r="J34" s="428"/>
      <c r="K34" s="428"/>
      <c r="L34" s="429"/>
      <c r="M34" s="219"/>
      <c r="N34" s="215"/>
    </row>
    <row r="35" spans="3:14">
      <c r="D35" s="258"/>
      <c r="E35" s="259"/>
      <c r="F35" s="280"/>
      <c r="G35" s="281"/>
      <c r="H35" s="221"/>
      <c r="I35" s="247"/>
      <c r="J35" s="242"/>
      <c r="K35" s="243"/>
      <c r="L35" s="218"/>
      <c r="M35" s="219"/>
      <c r="N35" s="215"/>
    </row>
    <row r="36" spans="3:14">
      <c r="F36" s="280"/>
      <c r="G36" s="281"/>
      <c r="H36" s="221"/>
    </row>
    <row r="37" spans="3:14">
      <c r="F37" s="280"/>
      <c r="G37" s="281"/>
      <c r="H37" s="221"/>
    </row>
  </sheetData>
  <sheetProtection formatCells="0" formatColumns="0" formatRows="0" insertColumns="0" insertRows="0" insertHyperlinks="0" deleteColumns="0" deleteRows="0" sort="0" autoFilter="0" pivotTables="0"/>
  <mergeCells count="28">
    <mergeCell ref="G16:G17"/>
    <mergeCell ref="C21:C22"/>
    <mergeCell ref="D21:D22"/>
    <mergeCell ref="E21:E22"/>
    <mergeCell ref="F21:F22"/>
    <mergeCell ref="G21:G22"/>
    <mergeCell ref="I34:L34"/>
    <mergeCell ref="C1:N1"/>
    <mergeCell ref="C2:N2"/>
    <mergeCell ref="D10:G10"/>
    <mergeCell ref="F11:G11"/>
    <mergeCell ref="D11:E11"/>
    <mergeCell ref="C34:E34"/>
    <mergeCell ref="C18:C19"/>
    <mergeCell ref="D18:D19"/>
    <mergeCell ref="E18:E19"/>
    <mergeCell ref="F18:F19"/>
    <mergeCell ref="G18:G19"/>
    <mergeCell ref="C16:C17"/>
    <mergeCell ref="D16:D17"/>
    <mergeCell ref="E16:E17"/>
    <mergeCell ref="F16:F17"/>
    <mergeCell ref="A11:B11"/>
    <mergeCell ref="A12:B12"/>
    <mergeCell ref="A7:B7"/>
    <mergeCell ref="A8:B8"/>
    <mergeCell ref="A9:B9"/>
    <mergeCell ref="A10:B10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paperSize="9" scale="63" orientation="landscape"/>
  <headerFooter>
    <oddHeader xml:space="preserve">&amp;C&amp;"-,Gras"&amp;14&amp;K03+000PLAN DE FINANCEMENT&amp;11
&amp;R&amp;"-,Gras"&amp;14&amp;K03+000ANNEXE 2 
REGION
</oddHeader>
    <oddFooter>&amp;L&amp;8&amp;P/&amp;N&amp;R&amp;8Version du 7 avril 2016</oddFooter>
  </headerFooter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'Liste de choix'!$B$2:$B$4</xm:f>
          </x14:formula1>
          <xm:sqref>F11</xm:sqref>
        </x14:dataValidation>
        <x14:dataValidation type="list" allowBlank="1" showInputMessage="1" showErrorMessage="1">
          <x14:formula1>
            <xm:f>'Liste de choix'!$A$2:$A$4</xm:f>
          </x14:formula1>
          <xm:sqref>K32 D32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 enableFormatConditionsCalculation="0">
    <pageSetUpPr fitToPage="1"/>
  </sheetPr>
  <dimension ref="A1:F19"/>
  <sheetViews>
    <sheetView zoomScaleSheetLayoutView="90" workbookViewId="0">
      <selection activeCell="C16" sqref="C16"/>
    </sheetView>
  </sheetViews>
  <sheetFormatPr baseColWidth="10" defaultRowHeight="14" x14ac:dyDescent="0"/>
  <cols>
    <col min="1" max="2" width="10.83203125" style="2"/>
    <col min="3" max="3" width="42.5" style="3" customWidth="1"/>
    <col min="4" max="4" width="34.1640625" style="2" customWidth="1"/>
    <col min="5" max="5" width="29.33203125" customWidth="1"/>
    <col min="6" max="6" width="34.6640625" customWidth="1"/>
  </cols>
  <sheetData>
    <row r="1" spans="1:6" ht="15" thickBot="1">
      <c r="A1" s="6" t="s">
        <v>12</v>
      </c>
      <c r="B1" s="6" t="s">
        <v>14</v>
      </c>
      <c r="C1" s="7" t="s">
        <v>66</v>
      </c>
      <c r="D1" s="6" t="s">
        <v>16</v>
      </c>
      <c r="E1" s="7" t="s">
        <v>53</v>
      </c>
      <c r="F1" s="7" t="s">
        <v>42</v>
      </c>
    </row>
    <row r="2" spans="1:6" ht="28">
      <c r="A2" s="4" t="s">
        <v>40</v>
      </c>
      <c r="B2" s="8" t="s">
        <v>41</v>
      </c>
      <c r="C2" s="20" t="s">
        <v>22</v>
      </c>
      <c r="D2" s="9" t="s">
        <v>27</v>
      </c>
      <c r="E2" t="s">
        <v>54</v>
      </c>
      <c r="F2" s="1" t="s">
        <v>17</v>
      </c>
    </row>
    <row r="3" spans="1:6">
      <c r="A3" s="4" t="s">
        <v>13</v>
      </c>
      <c r="B3" s="8" t="s">
        <v>15</v>
      </c>
      <c r="C3" s="19" t="s">
        <v>18</v>
      </c>
      <c r="D3" s="9" t="s">
        <v>28</v>
      </c>
      <c r="E3" t="s">
        <v>112</v>
      </c>
      <c r="F3" s="1" t="s">
        <v>18</v>
      </c>
    </row>
    <row r="4" spans="1:6" ht="27.5" customHeight="1">
      <c r="A4" s="5" t="s">
        <v>36</v>
      </c>
      <c r="B4" s="5" t="s">
        <v>36</v>
      </c>
      <c r="C4" s="19" t="s">
        <v>19</v>
      </c>
      <c r="D4" s="10" t="s">
        <v>29</v>
      </c>
      <c r="E4" t="s">
        <v>111</v>
      </c>
      <c r="F4" s="1" t="s">
        <v>19</v>
      </c>
    </row>
    <row r="5" spans="1:6">
      <c r="A5" s="4"/>
      <c r="B5" s="8"/>
      <c r="C5" s="19" t="s">
        <v>26</v>
      </c>
      <c r="D5" s="9" t="s">
        <v>30</v>
      </c>
      <c r="E5" t="s">
        <v>108</v>
      </c>
      <c r="F5" s="1" t="s">
        <v>20</v>
      </c>
    </row>
    <row r="6" spans="1:6" ht="42.75" customHeight="1">
      <c r="A6" s="4"/>
      <c r="B6" s="8" t="s">
        <v>156</v>
      </c>
      <c r="C6" s="3" t="s">
        <v>157</v>
      </c>
      <c r="D6" s="9" t="s">
        <v>31</v>
      </c>
      <c r="E6" t="s">
        <v>110</v>
      </c>
      <c r="F6" s="1" t="s">
        <v>21</v>
      </c>
    </row>
    <row r="7" spans="1:6" ht="42.75" customHeight="1">
      <c r="A7" s="4"/>
      <c r="B7" s="8"/>
      <c r="C7" s="17" t="s">
        <v>36</v>
      </c>
      <c r="D7" s="9" t="s">
        <v>32</v>
      </c>
      <c r="E7" t="s">
        <v>109</v>
      </c>
      <c r="F7" s="1" t="s">
        <v>22</v>
      </c>
    </row>
    <row r="8" spans="1:6">
      <c r="A8" s="4"/>
      <c r="B8" s="8"/>
      <c r="D8" s="9" t="s">
        <v>33</v>
      </c>
      <c r="E8" t="s">
        <v>55</v>
      </c>
      <c r="F8" s="1" t="s">
        <v>23</v>
      </c>
    </row>
    <row r="9" spans="1:6" ht="28">
      <c r="A9" s="4"/>
      <c r="B9" s="8"/>
      <c r="D9" s="9" t="s">
        <v>34</v>
      </c>
      <c r="E9" s="5" t="s">
        <v>36</v>
      </c>
      <c r="F9" s="1" t="s">
        <v>24</v>
      </c>
    </row>
    <row r="10" spans="1:6" ht="31.5" customHeight="1">
      <c r="A10" s="4"/>
      <c r="B10" s="8"/>
      <c r="D10" s="5" t="s">
        <v>36</v>
      </c>
      <c r="F10" s="1" t="s">
        <v>25</v>
      </c>
    </row>
    <row r="11" spans="1:6">
      <c r="A11" s="4"/>
      <c r="B11" s="8"/>
      <c r="C11" s="12"/>
      <c r="D11" s="18"/>
      <c r="F11" s="14" t="s">
        <v>63</v>
      </c>
    </row>
    <row r="12" spans="1:6">
      <c r="A12" s="4"/>
      <c r="B12" s="8"/>
      <c r="C12" s="12"/>
      <c r="D12" s="13"/>
      <c r="F12" s="15" t="s">
        <v>44</v>
      </c>
    </row>
    <row r="13" spans="1:6">
      <c r="A13" s="11"/>
      <c r="B13" s="11"/>
      <c r="C13" s="12"/>
      <c r="D13" s="12"/>
      <c r="F13" s="14"/>
    </row>
    <row r="14" spans="1:6">
      <c r="A14" s="6" t="s">
        <v>82</v>
      </c>
      <c r="B14" s="11"/>
      <c r="D14" s="11"/>
      <c r="F14" s="1" t="s">
        <v>26</v>
      </c>
    </row>
    <row r="15" spans="1:6">
      <c r="A15" s="16" t="s">
        <v>84</v>
      </c>
      <c r="B15" s="11"/>
      <c r="F15" s="1"/>
    </row>
    <row r="16" spans="1:6">
      <c r="A16" s="16" t="s">
        <v>85</v>
      </c>
      <c r="B16" s="11"/>
      <c r="F16" s="1"/>
    </row>
    <row r="17" spans="1:6">
      <c r="A17" s="4" t="s">
        <v>83</v>
      </c>
      <c r="B17" s="11"/>
      <c r="F17" s="5" t="s">
        <v>36</v>
      </c>
    </row>
    <row r="18" spans="1:6">
      <c r="A18" s="4" t="s">
        <v>143</v>
      </c>
      <c r="B18" s="11"/>
      <c r="F18" s="12"/>
    </row>
    <row r="19" spans="1:6" ht="42">
      <c r="A19" s="5" t="s">
        <v>36</v>
      </c>
    </row>
  </sheetData>
  <sheetProtection selectLockedCells="1" selectUnlockedCells="1"/>
  <pageMargins left="0.7" right="0.7" top="0.75" bottom="0.75" header="0.3" footer="0.3"/>
  <pageSetup paperSize="9" scale="53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Dép. de personnel </vt:lpstr>
      <vt:lpstr>Dép. en nature</vt:lpstr>
      <vt:lpstr>Autres dépenses</vt:lpstr>
      <vt:lpstr>Projets part</vt:lpstr>
      <vt:lpstr>Plan de financement</vt:lpstr>
      <vt:lpstr>Liste de choix</vt:lpstr>
      <vt:lpstr>Feuil1</vt:lpstr>
    </vt:vector>
  </TitlesOfParts>
  <Company>Conseil Régional Midi Pyrénées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BEZIAT-DUPUY Amélie</dc:creator>
  <cp:lastModifiedBy>Ganci</cp:lastModifiedBy>
  <cp:lastPrinted>2016-11-04T12:01:44Z</cp:lastPrinted>
  <dcterms:created xsi:type="dcterms:W3CDTF">2016-01-29T13:31:35Z</dcterms:created>
  <dcterms:modified xsi:type="dcterms:W3CDTF">2017-01-24T09:51:32Z</dcterms:modified>
</cp:coreProperties>
</file>