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updateLinks="never" codeName="ThisWorkbook" defaultThemeVersion="124226"/>
  <mc:AlternateContent xmlns:mc="http://schemas.openxmlformats.org/markup-compatibility/2006">
    <mc:Choice Requires="x15">
      <x15ac:absPath xmlns:x15ac="http://schemas.microsoft.com/office/spreadsheetml/2010/11/ac" url="\\rmp.loc\Occitanie\DCP\SERVICE IC\AUDIOVISUEL\_DISPOSITIFS-CALENDRIERS\_CREA AV DISPOSITIF ET FICHES\_DISPOSITIF CREA AV 2023-2026\_FICHES\"/>
    </mc:Choice>
  </mc:AlternateContent>
  <xr:revisionPtr revIDLastSave="0" documentId="13_ncr:1_{65424D7C-259D-405C-A57F-16D6FC6A8891}" xr6:coauthVersionLast="47" xr6:coauthVersionMax="47" xr10:uidLastSave="{00000000-0000-0000-0000-000000000000}"/>
  <bookViews>
    <workbookView xWindow="-30" yWindow="2055" windowWidth="22680" windowHeight="12825" tabRatio="914" activeTab="8" xr2:uid="{00000000-000D-0000-FFFF-FFFF00000000}"/>
  </bookViews>
  <sheets>
    <sheet name="0_PAGE_1" sheetId="37" r:id="rId1"/>
    <sheet name="1_TITRE" sheetId="16" r:id="rId2"/>
    <sheet name="2_PROD" sheetId="30" r:id="rId3"/>
    <sheet name="3_ENTREPRISE" sheetId="39" r:id="rId4"/>
    <sheet name="4_AUTEURICES" sheetId="33" r:id="rId5"/>
    <sheet name="5_FABRICATION" sheetId="9" r:id="rId6"/>
    <sheet name="6_TECHNIC" sheetId="34" r:id="rId7"/>
    <sheet name="7_STUDIOS" sheetId="1" r:id="rId8"/>
    <sheet name="8_POST-PRODUCTION" sheetId="40" r:id="rId9"/>
    <sheet name="9_DISTRIB-DIFF" sheetId="38" r:id="rId10"/>
    <sheet name="10_DEVIS" sheetId="12" r:id="rId11"/>
    <sheet name="INSTRUCTION" sheetId="35" state="hidden" r:id="rId12"/>
    <sheet name="11_PLAN DE FI" sheetId="15" r:id="rId13"/>
    <sheet name="12_FIN" sheetId="6" r:id="rId14"/>
    <sheet name="LIGNE" sheetId="31" state="hidden" r:id="rId15"/>
  </sheets>
  <externalReferences>
    <externalReference r:id="rId16"/>
    <externalReference r:id="rId17"/>
  </externalReferences>
  <definedNames>
    <definedName name="Coût_HT_Total">'[1]Plan de fi'!$C$3</definedName>
    <definedName name="Coût_TTC">'[1]Plan de fi'!$H$3</definedName>
    <definedName name="COUTTOTAL" localSheetId="0">#REF!</definedName>
    <definedName name="COUTTOTAL">[2]RESERVE!$G$3</definedName>
    <definedName name="DEPENSESMINI">[2]RESERVE!#REF!</definedName>
    <definedName name="_xlnm.Print_Titles" localSheetId="10">'10_DEVIS'!$1:$1</definedName>
    <definedName name="_xlnm.Print_Titles" localSheetId="12">'11_PLAN DE FI'!$1:$1</definedName>
    <definedName name="Plafond">[2]RESERVE!#REF!</definedName>
    <definedName name="Plancher">[2]RESERVE!#REF!</definedName>
    <definedName name="Taux">[2]RESERVE!#REF!</definedName>
    <definedName name="_xlnm.Print_Area" localSheetId="0">'0_PAGE_1'!$A$1:$N$30</definedName>
    <definedName name="_xlnm.Print_Area" localSheetId="1">'1_TITRE'!$A$1:$N$30</definedName>
    <definedName name="_xlnm.Print_Area" localSheetId="10">'10_DEVIS'!$A$1:$G$155</definedName>
    <definedName name="_xlnm.Print_Area" localSheetId="12">'11_PLAN DE FI'!$A$1:$E$102</definedName>
    <definedName name="_xlnm.Print_Area" localSheetId="13">'12_FIN'!$A$1:$N$20</definedName>
    <definedName name="_xlnm.Print_Area" localSheetId="2">'2_PROD'!$A$1:$N$20</definedName>
    <definedName name="_xlnm.Print_Area" localSheetId="3">'3_ENTREPRISE'!$A$1:$N$37</definedName>
    <definedName name="_xlnm.Print_Area" localSheetId="4">'4_AUTEURICES'!$A$1:$N$35</definedName>
    <definedName name="_xlnm.Print_Area" localSheetId="5">'5_FABRICATION'!$A$1:$N$29</definedName>
    <definedName name="_xlnm.Print_Area" localSheetId="6">'6_TECHNIC'!$A$1:$N$34</definedName>
    <definedName name="_xlnm.Print_Area" localSheetId="7">'7_STUDIOS'!$A$1:$N$34</definedName>
    <definedName name="_xlnm.Print_Area" localSheetId="8">'8_POST-PRODUCTION'!$A$1:$N$35</definedName>
    <definedName name="_xlnm.Print_Area" localSheetId="9">'9_DISTRIB-DIFF'!$A$1:$N$35</definedName>
    <definedName name="_xlnm.Print_Area" localSheetId="11">INSTRUCTION!$A$1:$L$25</definedName>
    <definedName name="_xlnm.Print_Area" localSheetId="14">LIGNE!$A$1:$BA$2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D2" i="31" l="1"/>
  <c r="BC2" i="31"/>
  <c r="AT2" i="31"/>
  <c r="F2" i="31"/>
  <c r="BA2" i="31"/>
  <c r="A5" i="35"/>
  <c r="B1" i="12"/>
  <c r="B154" i="12"/>
  <c r="A154" i="12"/>
  <c r="G153" i="12"/>
  <c r="F153" i="12"/>
  <c r="D153" i="12"/>
  <c r="C153" i="12"/>
  <c r="A153" i="12"/>
  <c r="G152" i="12"/>
  <c r="F152" i="12"/>
  <c r="D152" i="12"/>
  <c r="C152" i="12"/>
  <c r="A152" i="12"/>
  <c r="B151" i="12"/>
  <c r="A151" i="12"/>
  <c r="B150" i="12"/>
  <c r="A150" i="12"/>
  <c r="B149" i="12"/>
  <c r="A149" i="12"/>
  <c r="B148" i="12"/>
  <c r="A148" i="12"/>
  <c r="B147" i="12"/>
  <c r="A147" i="12"/>
  <c r="B146" i="12"/>
  <c r="A146" i="12"/>
  <c r="B145" i="12"/>
  <c r="A145" i="12"/>
  <c r="B144" i="12"/>
  <c r="A144" i="12"/>
  <c r="B143" i="12"/>
  <c r="A143" i="12"/>
  <c r="G140" i="12"/>
  <c r="G154" i="12" s="1"/>
  <c r="E138" i="12"/>
  <c r="E153" i="12" s="1"/>
  <c r="E137" i="12"/>
  <c r="E152" i="12" s="1"/>
  <c r="F135" i="12"/>
  <c r="F140" i="12" s="1"/>
  <c r="F154" i="12" s="1"/>
  <c r="E134" i="12"/>
  <c r="E133" i="12"/>
  <c r="E132" i="12"/>
  <c r="E131" i="12"/>
  <c r="E130" i="12"/>
  <c r="F128" i="12"/>
  <c r="F151" i="12" s="1"/>
  <c r="D128" i="12"/>
  <c r="D151" i="12" s="1"/>
  <c r="C128" i="12"/>
  <c r="C151" i="12" s="1"/>
  <c r="E127" i="12"/>
  <c r="E126" i="12"/>
  <c r="E125" i="12"/>
  <c r="E124" i="12"/>
  <c r="E123" i="12"/>
  <c r="E122" i="12"/>
  <c r="E121" i="12"/>
  <c r="E120" i="12"/>
  <c r="E119" i="12"/>
  <c r="E118" i="12"/>
  <c r="E117" i="12"/>
  <c r="F116" i="12"/>
  <c r="F150" i="12" s="1"/>
  <c r="D116" i="12"/>
  <c r="D150" i="12" s="1"/>
  <c r="C116" i="12"/>
  <c r="E112" i="12"/>
  <c r="E111" i="12"/>
  <c r="E110" i="12"/>
  <c r="E109" i="12"/>
  <c r="F108" i="12"/>
  <c r="G108" i="12" s="1"/>
  <c r="G149" i="12" s="1"/>
  <c r="D108" i="12"/>
  <c r="D149" i="12" s="1"/>
  <c r="C108" i="12"/>
  <c r="C149" i="12" s="1"/>
  <c r="E107" i="12"/>
  <c r="E106" i="12"/>
  <c r="E105" i="12"/>
  <c r="E104" i="12"/>
  <c r="E103" i="12"/>
  <c r="E102" i="12"/>
  <c r="E101" i="12"/>
  <c r="F100" i="12"/>
  <c r="F148" i="12" s="1"/>
  <c r="D100" i="12"/>
  <c r="D148" i="12" s="1"/>
  <c r="C100" i="12"/>
  <c r="C148" i="12" s="1"/>
  <c r="E98" i="12"/>
  <c r="E97" i="12"/>
  <c r="E96" i="12"/>
  <c r="E95" i="12"/>
  <c r="E94" i="12"/>
  <c r="E93" i="12"/>
  <c r="E92" i="12"/>
  <c r="E91" i="12"/>
  <c r="E90" i="12"/>
  <c r="F89" i="12"/>
  <c r="G89" i="12" s="1"/>
  <c r="G147" i="12" s="1"/>
  <c r="D89" i="12"/>
  <c r="D147" i="12" s="1"/>
  <c r="C89" i="12"/>
  <c r="C147" i="12" s="1"/>
  <c r="E87" i="12"/>
  <c r="E86" i="12"/>
  <c r="E85" i="12"/>
  <c r="E84" i="12"/>
  <c r="E83" i="12"/>
  <c r="E82" i="12"/>
  <c r="E81" i="12"/>
  <c r="E80" i="12"/>
  <c r="G79" i="12"/>
  <c r="G146" i="12" s="1"/>
  <c r="F79" i="12"/>
  <c r="F146" i="12" s="1"/>
  <c r="D79" i="12"/>
  <c r="D146" i="12" s="1"/>
  <c r="C79" i="12"/>
  <c r="E79" i="12" s="1"/>
  <c r="E146" i="12" s="1"/>
  <c r="E77" i="12"/>
  <c r="E76" i="12"/>
  <c r="E75" i="12"/>
  <c r="E74" i="12"/>
  <c r="E73" i="12"/>
  <c r="E72" i="12"/>
  <c r="E71" i="12"/>
  <c r="E70" i="12"/>
  <c r="E69" i="12"/>
  <c r="E68" i="12"/>
  <c r="F67" i="12"/>
  <c r="F145" i="12" s="1"/>
  <c r="D67" i="12"/>
  <c r="D145" i="12" s="1"/>
  <c r="C67" i="12"/>
  <c r="C145" i="12" s="1"/>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F14" i="12"/>
  <c r="G14" i="12" s="1"/>
  <c r="G144" i="12" s="1"/>
  <c r="D14" i="12"/>
  <c r="D144" i="12" s="1"/>
  <c r="C14" i="12"/>
  <c r="C144" i="12" s="1"/>
  <c r="E13" i="12"/>
  <c r="E12" i="12"/>
  <c r="E11" i="12"/>
  <c r="E10" i="12"/>
  <c r="E9" i="12"/>
  <c r="E8" i="12"/>
  <c r="E7" i="12"/>
  <c r="E6" i="12"/>
  <c r="E5" i="12"/>
  <c r="E4" i="12"/>
  <c r="E3" i="12"/>
  <c r="F2" i="12"/>
  <c r="F143" i="12" s="1"/>
  <c r="D2" i="12"/>
  <c r="D143" i="12" s="1"/>
  <c r="C2" i="12"/>
  <c r="C143" i="12" s="1"/>
  <c r="I34" i="9"/>
  <c r="I33" i="9"/>
  <c r="I32" i="9"/>
  <c r="I31" i="9"/>
  <c r="J30" i="9"/>
  <c r="I30" i="9"/>
  <c r="H30" i="9"/>
  <c r="E2" i="12" l="1"/>
  <c r="E143" i="12" s="1"/>
  <c r="E14" i="12"/>
  <c r="E144" i="12" s="1"/>
  <c r="E89" i="12"/>
  <c r="E147" i="12" s="1"/>
  <c r="C146" i="12"/>
  <c r="F144" i="12"/>
  <c r="E116" i="12"/>
  <c r="E150" i="12" s="1"/>
  <c r="G116" i="12"/>
  <c r="G150" i="12" s="1"/>
  <c r="G128" i="12"/>
  <c r="G151" i="12" s="1"/>
  <c r="C150" i="12"/>
  <c r="F147" i="12"/>
  <c r="G100" i="12"/>
  <c r="G148" i="12" s="1"/>
  <c r="G2" i="12"/>
  <c r="G143" i="12" s="1"/>
  <c r="E128" i="12"/>
  <c r="E151" i="12" s="1"/>
  <c r="E108" i="12"/>
  <c r="E149" i="12" s="1"/>
  <c r="C135" i="12"/>
  <c r="C140" i="12" s="1"/>
  <c r="C154" i="12" s="1"/>
  <c r="F149" i="12"/>
  <c r="E67" i="12"/>
  <c r="E145" i="12" s="1"/>
  <c r="D135" i="12"/>
  <c r="D140" i="12" s="1"/>
  <c r="D154" i="12" s="1"/>
  <c r="F155" i="12" s="1"/>
  <c r="G67" i="12"/>
  <c r="G145" i="12" s="1"/>
  <c r="E100" i="12"/>
  <c r="E148" i="12" s="1"/>
  <c r="E135" i="12" l="1"/>
  <c r="E140" i="12" s="1"/>
  <c r="E154" i="12" s="1"/>
  <c r="G155" i="12" s="1"/>
  <c r="D155" i="12" l="1"/>
  <c r="C155" i="12"/>
  <c r="F5" i="39" l="1"/>
  <c r="F2" i="39"/>
  <c r="B1" i="30"/>
  <c r="F1" i="39"/>
  <c r="F1" i="33"/>
  <c r="I2" i="35" l="1"/>
  <c r="M15" i="1"/>
  <c r="M7" i="1"/>
  <c r="N24" i="33"/>
  <c r="B1" i="40"/>
  <c r="N21" i="33"/>
  <c r="N18" i="33"/>
  <c r="B1" i="38"/>
  <c r="W2" i="31" l="1"/>
  <c r="U2" i="31"/>
  <c r="G2" i="35" l="1"/>
  <c r="B1" i="15" l="1"/>
  <c r="B1" i="34"/>
  <c r="B1" i="9"/>
  <c r="B1" i="1"/>
  <c r="M1" i="33"/>
  <c r="L1" i="33"/>
  <c r="K1" i="33"/>
  <c r="J1" i="33"/>
  <c r="I1" i="33"/>
  <c r="H1" i="33"/>
  <c r="G1" i="33"/>
  <c r="A4" i="35"/>
  <c r="A2" i="31"/>
  <c r="A2" i="35"/>
  <c r="F10" i="33" l="1"/>
  <c r="F4" i="33"/>
  <c r="B2" i="31" l="1"/>
  <c r="B2" i="6"/>
  <c r="B1" i="6"/>
  <c r="B3" i="6"/>
  <c r="B4" i="6"/>
  <c r="P2" i="35"/>
  <c r="L2" i="35"/>
  <c r="C2" i="35"/>
  <c r="A3" i="35"/>
  <c r="D23" i="35"/>
  <c r="O2" i="35"/>
  <c r="N2" i="35"/>
  <c r="L22" i="35"/>
  <c r="K22" i="35"/>
  <c r="J22" i="35"/>
  <c r="D22" i="35"/>
  <c r="E21" i="35"/>
  <c r="E20" i="35"/>
  <c r="E19" i="35"/>
  <c r="E18" i="35"/>
  <c r="E17" i="35"/>
  <c r="E16" i="35"/>
  <c r="E15" i="35"/>
  <c r="E14" i="35"/>
  <c r="E13" i="35"/>
  <c r="E12" i="35"/>
  <c r="E11" i="35"/>
  <c r="I2" i="31"/>
  <c r="V2" i="31"/>
  <c r="N2" i="31"/>
  <c r="M2" i="31"/>
  <c r="K2" i="31"/>
  <c r="E2" i="31"/>
  <c r="N5" i="33"/>
  <c r="B3" i="15"/>
  <c r="N11" i="33"/>
  <c r="C28" i="15"/>
  <c r="C24" i="15"/>
  <c r="C20" i="15"/>
  <c r="C79" i="15"/>
  <c r="C88" i="15"/>
  <c r="C97" i="15"/>
  <c r="C59" i="15"/>
  <c r="C55" i="15"/>
  <c r="C49" i="15"/>
  <c r="C40" i="15"/>
  <c r="C32" i="15"/>
  <c r="C11" i="15"/>
  <c r="C2" i="15"/>
  <c r="C68" i="15" l="1"/>
  <c r="D2" i="31"/>
  <c r="C99" i="15"/>
  <c r="E22" i="35"/>
  <c r="E2" i="35"/>
  <c r="C101" i="15" l="1"/>
  <c r="B99" i="15" s="1"/>
  <c r="B68"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Benoit CARON</author>
  </authors>
  <commentList>
    <comment ref="B3" authorId="0" shapeId="0" xr:uid="{00000000-0006-0000-0200-000001000000}">
      <text>
        <r>
          <rPr>
            <b/>
            <sz val="9"/>
            <color indexed="81"/>
            <rFont val="Tahoma"/>
            <family val="2"/>
          </rPr>
          <t>Doit correspondre au plan de financement en onglet.</t>
        </r>
      </text>
    </comment>
    <comment ref="F3" authorId="0" shapeId="0" xr:uid="{00000000-0006-0000-0200-000002000000}">
      <text>
        <r>
          <rPr>
            <b/>
            <sz val="9"/>
            <color indexed="81"/>
            <rFont val="Tahoma"/>
            <family val="2"/>
          </rPr>
          <t>Doit correspondre au devis (colonne dépenses éligibles en région).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CARON Benoît</author>
    <author>CARON FAMILY</author>
  </authors>
  <commentList>
    <comment ref="A3" authorId="0" shapeId="0" xr:uid="{B64F8263-B178-4EF6-A8B8-8548551B0E5C}">
      <text>
        <r>
          <rPr>
            <b/>
            <sz val="9"/>
            <color indexed="81"/>
            <rFont val="Tahoma"/>
            <family val="2"/>
          </rPr>
          <t>SA, SAS, SARL,...</t>
        </r>
      </text>
    </comment>
    <comment ref="A19" authorId="1" shapeId="0" xr:uid="{858E26EA-7BAE-4AC8-8682-7FAC88906DE3}">
      <text>
        <r>
          <rPr>
            <b/>
            <sz val="9"/>
            <color indexed="81"/>
            <rFont val="Tahoma"/>
            <family val="2"/>
          </rPr>
          <t>RCS: commune du Registre du Commerce et des Sociétés</t>
        </r>
      </text>
    </comment>
    <comment ref="A22" authorId="1" shapeId="0" xr:uid="{727BA0CA-E8B9-4C76-BBD8-298FDD287BBB}">
      <text>
        <r>
          <rPr>
            <b/>
            <sz val="9"/>
            <color indexed="81"/>
            <rFont val="Tahoma"/>
            <family val="2"/>
          </rPr>
          <t>En moyenne, durant le dernier exercice approuvé.</t>
        </r>
      </text>
    </comment>
    <comment ref="A23" authorId="1" shapeId="0" xr:uid="{101179EA-5F89-4C4B-908B-9B4D2C0C5670}">
      <text>
        <r>
          <rPr>
            <b/>
            <sz val="9"/>
            <color indexed="81"/>
            <rFont val="Tahoma"/>
            <family val="2"/>
          </rPr>
          <t>Uniquement pour les entreprises établies en Occitanie.
Production totale : Somme du chiffre d’affaires HT et de la production immobilisée, cet agrégat fournit une mesure de l’ensemble de l’activité des entreprises de l’audiovisuel. Il tient compte à la fois de la production d’œuvres nouvelles et des ventes de biens et de services, notamment les ventes de droits de diffusion.</t>
        </r>
      </text>
    </comment>
    <comment ref="A26" authorId="1" shapeId="0" xr:uid="{4F142DDF-B14D-4708-BFF3-EDE8E07401F8}">
      <text>
        <r>
          <rPr>
            <b/>
            <sz val="9"/>
            <color indexed="81"/>
            <rFont val="Tahoma"/>
            <family val="2"/>
          </rPr>
          <t>compte automatique cinéma ou audiovisuel. Répondre par oui ou par non.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Benoit CARON</author>
    <author>CARON FAMILY</author>
  </authors>
  <commentList>
    <comment ref="A2" authorId="0" shapeId="0" xr:uid="{00000000-0006-0000-0400-000001000000}">
      <text>
        <r>
          <rPr>
            <b/>
            <sz val="9"/>
            <color indexed="81"/>
            <rFont val="Tahoma"/>
            <family val="2"/>
          </rPr>
          <t>Pour inscription :
http://www.cnc.fr/web/fr/immatriculation-isan</t>
        </r>
        <r>
          <rPr>
            <sz val="9"/>
            <color indexed="81"/>
            <rFont val="Tahoma"/>
            <family val="2"/>
          </rPr>
          <t xml:space="preserve">
</t>
        </r>
      </text>
    </comment>
    <comment ref="A28" authorId="1" shapeId="0" xr:uid="{00000000-0006-0000-0400-000002000000}">
      <text>
        <r>
          <rPr>
            <b/>
            <sz val="9"/>
            <color indexed="81"/>
            <rFont val="Tahoma"/>
            <family val="2"/>
          </rPr>
          <t>Résidence d'une collectivité territoriale, d'une association ou d'une fondation privée.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Benoit CARON</author>
  </authors>
  <commentList>
    <comment ref="B2" authorId="0" shapeId="0" xr:uid="{59ABA7D3-9A29-4809-BEDD-3C267FE798B0}">
      <text>
        <r>
          <rPr>
            <sz val="9"/>
            <color theme="1"/>
            <rFont val="Calibri"/>
            <family val="2"/>
            <scheme val="minor"/>
          </rPr>
          <t>Barème basé sur le barème agrément CNC. Peut être utilisé quel que soit le projet. Permet d'apprécier le lien du projet avec les auteurs, entreprises de production et de prestation, techniciens et artistes de la région Occitanie.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Benoît CARON</author>
    <author>CARON Benoît</author>
  </authors>
  <commentList>
    <comment ref="A1" authorId="0" shapeId="0" xr:uid="{0401BCCB-5895-4D19-99B6-764AE046B510}">
      <text>
        <r>
          <rPr>
            <sz val="9"/>
            <color indexed="81"/>
            <rFont val="Tahoma"/>
            <family val="2"/>
          </rPr>
          <t>Ce document est basé sur le devis de l'agrément LM Animation du CNC. Il peut cependant être utilisé quel que soit le format de l'œuvre.
Vous pouvez utiliser votre propre modèle à condition d'y faire figurer une colonne "Dont dépenses prévues en Occitanie".</t>
        </r>
      </text>
    </comment>
    <comment ref="A18" authorId="0" shapeId="0" xr:uid="{2F49840A-7DC3-4E58-A7EE-3A32C51AD132}">
      <text>
        <r>
          <rPr>
            <b/>
            <sz val="9"/>
            <color indexed="81"/>
            <rFont val="Tahoma"/>
            <family val="2"/>
          </rPr>
          <t xml:space="preserve">2A : Personnel animation
</t>
        </r>
        <r>
          <rPr>
            <sz val="9"/>
            <color indexed="81"/>
            <rFont val="Tahoma"/>
            <family val="2"/>
          </rPr>
          <t xml:space="preserve">
</t>
        </r>
      </text>
    </comment>
    <comment ref="A34" authorId="0" shapeId="0" xr:uid="{8EB3F50B-C8DC-42AE-82AF-80AD3AEFF3BB}">
      <text>
        <r>
          <rPr>
            <sz val="9"/>
            <color indexed="81"/>
            <rFont val="Tahoma"/>
            <family val="2"/>
          </rPr>
          <t xml:space="preserve">2B : Prestataires animation
</t>
        </r>
      </text>
    </comment>
    <comment ref="A50" authorId="0" shapeId="0" xr:uid="{9D2FCFC2-4179-4741-B0FA-21845859C6A1}">
      <text>
        <r>
          <rPr>
            <b/>
            <sz val="9"/>
            <color indexed="81"/>
            <rFont val="Tahoma"/>
            <family val="2"/>
          </rPr>
          <t>2C : Personnels Prise de vues réelles</t>
        </r>
      </text>
    </comment>
    <comment ref="G108" authorId="1" shapeId="0" xr:uid="{6DA74B71-ADC6-47BB-AB5C-7DEB72311185}">
      <text>
        <r>
          <rPr>
            <b/>
            <sz val="9"/>
            <color indexed="81"/>
            <rFont val="Tahoma"/>
            <family val="2"/>
          </rPr>
          <t>La valorisation des apports en industrie des entreprises établies sur le territoire régional (du producteur délégué ou du coproducteur) sont prises en compte dans la limite de 10% du total des dépenses en Occitanie</t>
        </r>
      </text>
    </comment>
    <comment ref="G116" authorId="1" shapeId="0" xr:uid="{AE63E6AD-AC8C-4D76-9401-AF04871EB3F6}">
      <text>
        <r>
          <rPr>
            <b/>
            <sz val="9"/>
            <color indexed="81"/>
            <rFont val="Tahoma"/>
            <family val="2"/>
          </rPr>
          <t>La valorisation des apports en industrie des entreprises établies sur le territoire régional (du producteur délégué ou du coproducteur) sont prises en compte dans la limite de 10% du total des dépenses en Occitanie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Benoit CARON</author>
    <author>Benoît CARON</author>
  </authors>
  <commentList>
    <comment ref="J1" authorId="0" shapeId="0" xr:uid="{00000000-0006-0000-0900-000001000000}">
      <text>
        <r>
          <rPr>
            <b/>
            <sz val="9"/>
            <color indexed="81"/>
            <rFont val="Tahoma"/>
            <family val="2"/>
          </rPr>
          <t>CINEMA
Court métrage de fiction CM F
Court métrage documentaire CM DOC 
Court métrage d’animation CM ANIM
Long métrage de fiction LM F
Long métrage documentaire LM DOC
Long métrage d’animation LM ANIM 
AUDIOVISUEL 
Fiction télévisée unitaire F-TV U
Fiction télévisée série F-TV S  
Documentaire unitaire DOC U
Documentaire série DOC S
Animation unitaire ANIM U
Animation série ANIM S
Web fiction WEB F
Web doc WEB DOC
Transmédia TRANS
Jeux vidéo JEUX
Multimédia MMEDIA
Aides aux entreprises ENT
Magazines MAG</t>
        </r>
      </text>
    </comment>
    <comment ref="K1" authorId="0" shapeId="0" xr:uid="{00000000-0006-0000-0900-000002000000}">
      <text>
        <r>
          <rPr>
            <b/>
            <sz val="9"/>
            <color indexed="81"/>
            <rFont val="Tahoma"/>
            <family val="2"/>
          </rPr>
          <t xml:space="preserve">Production  PROD
Postproduction POST-P
Ecriture-développement et pilote EC-DEV
</t>
        </r>
      </text>
    </comment>
    <comment ref="G20" authorId="1" shapeId="0" xr:uid="{00000000-0006-0000-0900-000003000000}">
      <text>
        <r>
          <rPr>
            <b/>
            <sz val="9"/>
            <color indexed="81"/>
            <rFont val="Tahoma"/>
            <family val="2"/>
          </rPr>
          <t>Frais généraux, dans la limite de 10%, et apports en industrie, dans la limite de 10%. Eligibles pour les entreprises établies en Occitanie.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Benoit CARON</author>
  </authors>
  <commentList>
    <comment ref="A1" authorId="0" shapeId="0" xr:uid="{00000000-0006-0000-0A00-000001000000}">
      <text>
        <r>
          <rPr>
            <b/>
            <sz val="9"/>
            <color indexed="81"/>
            <rFont val="Tahoma"/>
            <family val="2"/>
          </rPr>
          <t xml:space="preserve">Préciser si les financements sont acquis ou une date estimée pour une réponse dans le cas où un financement a été demandé et est en cours d'instruction.
En dehors des apports producteurs, sans justificatif (notifications, deal_mémo, contrat, ...), le financement sera considéré comme non acquis.
</t>
        </r>
      </text>
    </comment>
  </commentList>
</comments>
</file>

<file path=xl/sharedStrings.xml><?xml version="1.0" encoding="utf-8"?>
<sst xmlns="http://schemas.openxmlformats.org/spreadsheetml/2006/main" count="704" uniqueCount="591">
  <si>
    <t>Code NAF</t>
  </si>
  <si>
    <t>E-mail</t>
  </si>
  <si>
    <t>Langue de la version originale</t>
  </si>
  <si>
    <t>1. Droits artistiques</t>
  </si>
  <si>
    <t>11.</t>
  </si>
  <si>
    <t>12.</t>
  </si>
  <si>
    <t>13.</t>
  </si>
  <si>
    <t>14.</t>
  </si>
  <si>
    <t>Droits musicaux</t>
  </si>
  <si>
    <t>15.</t>
  </si>
  <si>
    <t>16.</t>
  </si>
  <si>
    <t>17.</t>
  </si>
  <si>
    <t>19.</t>
  </si>
  <si>
    <t>2. Personnel</t>
  </si>
  <si>
    <t>21.</t>
  </si>
  <si>
    <t>Producteurs</t>
  </si>
  <si>
    <t>22.</t>
  </si>
  <si>
    <t>Réalisateur technicien</t>
  </si>
  <si>
    <t>36.</t>
  </si>
  <si>
    <t>37.</t>
  </si>
  <si>
    <t>39.</t>
  </si>
  <si>
    <t>Agents artistiques</t>
  </si>
  <si>
    <t>41.</t>
  </si>
  <si>
    <t>Auteurs</t>
  </si>
  <si>
    <t>42.</t>
  </si>
  <si>
    <t>43.</t>
  </si>
  <si>
    <t>44.</t>
  </si>
  <si>
    <t>45.</t>
  </si>
  <si>
    <t>54.</t>
  </si>
  <si>
    <t>55.</t>
  </si>
  <si>
    <t>Meubles et accessoires</t>
  </si>
  <si>
    <t>56.</t>
  </si>
  <si>
    <t>57.</t>
  </si>
  <si>
    <t>58.</t>
  </si>
  <si>
    <t>Costumes</t>
  </si>
  <si>
    <t>59.</t>
  </si>
  <si>
    <t>61.</t>
  </si>
  <si>
    <t>62.</t>
  </si>
  <si>
    <t>7. Moyens techniques</t>
  </si>
  <si>
    <t>71.</t>
  </si>
  <si>
    <t>72.</t>
  </si>
  <si>
    <t>73.</t>
  </si>
  <si>
    <t>74.</t>
  </si>
  <si>
    <t>Eclairage</t>
  </si>
  <si>
    <t>75.</t>
  </si>
  <si>
    <t>Son</t>
  </si>
  <si>
    <t>84.</t>
  </si>
  <si>
    <t>85.</t>
  </si>
  <si>
    <t>9. Assurances et divers</t>
  </si>
  <si>
    <t>91.</t>
  </si>
  <si>
    <t>Assurances</t>
  </si>
  <si>
    <t>92.</t>
  </si>
  <si>
    <t>93.</t>
  </si>
  <si>
    <t>94.</t>
  </si>
  <si>
    <t xml:space="preserve">Frais généraux </t>
  </si>
  <si>
    <t>Imprévus</t>
  </si>
  <si>
    <t>Total hors TVA</t>
  </si>
  <si>
    <t>Responsable du projet (personne à contacter)</t>
  </si>
  <si>
    <t>Prénom et nom</t>
  </si>
  <si>
    <t>Montants</t>
  </si>
  <si>
    <t>Producteur(s) délégué(s)</t>
  </si>
  <si>
    <t>Numéraire</t>
  </si>
  <si>
    <t>Fonds de soutien producteur</t>
  </si>
  <si>
    <t>Rémunération du producteur en participation</t>
  </si>
  <si>
    <t>Frais généraux en participation</t>
  </si>
  <si>
    <t>Autres coproducteurs</t>
  </si>
  <si>
    <t>Fonds de soutien</t>
  </si>
  <si>
    <t>Autres</t>
  </si>
  <si>
    <t>Eurimages (part française)</t>
  </si>
  <si>
    <t>Aides locales</t>
  </si>
  <si>
    <t>SOFICA</t>
  </si>
  <si>
    <t>Préventes et minima garantis</t>
  </si>
  <si>
    <t>Salle</t>
  </si>
  <si>
    <t>Vidéo</t>
  </si>
  <si>
    <t>Producteurs étrangers</t>
  </si>
  <si>
    <t>Apport 1er coproducteur étranger</t>
  </si>
  <si>
    <t>Aide(s) nationale(s)</t>
  </si>
  <si>
    <t>Eurimages</t>
  </si>
  <si>
    <t>Total  1er coproducteur (……………..%)</t>
  </si>
  <si>
    <t>Apport 2ème coproducteur étranger</t>
  </si>
  <si>
    <t>Total  2ème coproducteur  (……………..%)</t>
  </si>
  <si>
    <t>Apport 3ème coproducteur étranger</t>
  </si>
  <si>
    <t>Total  3ème coproducteur (……………..%)</t>
  </si>
  <si>
    <t>Total part étrangère</t>
  </si>
  <si>
    <t>Total général</t>
  </si>
  <si>
    <t>TITRE</t>
  </si>
  <si>
    <t>GENRE</t>
  </si>
  <si>
    <t>DUREE</t>
  </si>
  <si>
    <t>PHASE</t>
  </si>
  <si>
    <t>Filmographie récente du producteur et/ou de la société de production et projets en préparation</t>
  </si>
  <si>
    <t>Relevé d’Identité Bancaire</t>
  </si>
  <si>
    <t>Total</t>
  </si>
  <si>
    <t>Pressenti ou confirmé ?</t>
  </si>
  <si>
    <t>Pour quel montant ?</t>
  </si>
  <si>
    <t>Date de réponse attendue ?</t>
  </si>
  <si>
    <t>Téléphones</t>
  </si>
  <si>
    <t>Nombre de jours (estim.)</t>
  </si>
  <si>
    <t>Titre (gérant(e), président(e),…)</t>
  </si>
  <si>
    <t>Image</t>
  </si>
  <si>
    <t>Synopsis ou présentation du projet (trois pages maximum)</t>
  </si>
  <si>
    <t>COSIP Automatique</t>
  </si>
  <si>
    <t>PROCIREP</t>
  </si>
  <si>
    <t>Industrie</t>
  </si>
  <si>
    <t>Parrainages</t>
  </si>
  <si>
    <t>Communauté Européenne (part française)</t>
  </si>
  <si>
    <t>Communauté Européenne (part étrangère)</t>
  </si>
  <si>
    <t>Financements participatifs</t>
  </si>
  <si>
    <t>Part française</t>
  </si>
  <si>
    <t>Autre aide sélective du CNC 1</t>
  </si>
  <si>
    <t>Autre aide sélective du CNC 2</t>
  </si>
  <si>
    <t>Aides sélectives CNC et Europe</t>
  </si>
  <si>
    <t>ADAMI</t>
  </si>
  <si>
    <t>SACD-Beaumarchais</t>
  </si>
  <si>
    <t>SACEM</t>
  </si>
  <si>
    <t>Postes</t>
  </si>
  <si>
    <t>Pour un projet d’adaptation, l’autorisation de l’ayant-droit de l’œuvre originale concernée</t>
  </si>
  <si>
    <t>Titre du projet</t>
  </si>
  <si>
    <t>Crédit d'impôt</t>
  </si>
  <si>
    <t>Compte automatique long-métrage du CNC ?</t>
  </si>
  <si>
    <t xml:space="preserve">Effectifs employés (équivalent temps plein, permanent) : </t>
  </si>
  <si>
    <t>Eventuellement, titre de l'œuvre originale et nom de l'auteur</t>
  </si>
  <si>
    <t>Forme juridique et capital de la société</t>
  </si>
  <si>
    <t>N° de SIRET et RCS</t>
  </si>
  <si>
    <t>Entreprise de production déléguée</t>
  </si>
  <si>
    <t>Montant de l'aide sollicitée auprès de la Région Occitanie</t>
  </si>
  <si>
    <t>Résident en Occitanie ?</t>
  </si>
  <si>
    <t>Précisions éventuelles</t>
  </si>
  <si>
    <t>ENTREPRISE</t>
  </si>
  <si>
    <t>film@laregion.fr</t>
  </si>
  <si>
    <t>Réalisation</t>
  </si>
  <si>
    <t>Signature du représentant de l'entreprise de production déléguée</t>
  </si>
  <si>
    <t>Adresse du siège social (rue)</t>
  </si>
  <si>
    <t>Adresse du siège social (code postal)</t>
  </si>
  <si>
    <t>Adresse du siège social (ville)</t>
  </si>
  <si>
    <t>DEP.</t>
  </si>
  <si>
    <t>Eléments de la demande de soutien à adresser à la Région Occitanie</t>
  </si>
  <si>
    <t>Fiche de renseignements (ce fichier complété)</t>
  </si>
  <si>
    <t>Copie du contrat d'auteur ou de l'option, signé avec la société de production</t>
  </si>
  <si>
    <t>Commune</t>
  </si>
  <si>
    <t>Cinéma</t>
  </si>
  <si>
    <t>Télévision</t>
  </si>
  <si>
    <t>Autre</t>
  </si>
  <si>
    <t>CM</t>
  </si>
  <si>
    <t>Série</t>
  </si>
  <si>
    <t>LM</t>
  </si>
  <si>
    <t>Unitaire</t>
  </si>
  <si>
    <t>Transmédia</t>
  </si>
  <si>
    <t>Genre</t>
  </si>
  <si>
    <t>CM F</t>
  </si>
  <si>
    <t xml:space="preserve">CM DOC </t>
  </si>
  <si>
    <t>CM ANIM</t>
  </si>
  <si>
    <t>LM F</t>
  </si>
  <si>
    <t>LM DOC</t>
  </si>
  <si>
    <t xml:space="preserve">LM ANIM </t>
  </si>
  <si>
    <t>F-TV U</t>
  </si>
  <si>
    <t xml:space="preserve">F-TV S  </t>
  </si>
  <si>
    <t>DOC U</t>
  </si>
  <si>
    <t>DOC S</t>
  </si>
  <si>
    <t>ANIM U</t>
  </si>
  <si>
    <t>ANIM S</t>
  </si>
  <si>
    <t>WEB F</t>
  </si>
  <si>
    <t>WEB DOC</t>
  </si>
  <si>
    <t>TRANS</t>
  </si>
  <si>
    <t>JEUX</t>
  </si>
  <si>
    <t>MMEDIA</t>
  </si>
  <si>
    <t>ENT</t>
  </si>
  <si>
    <t>MAG</t>
  </si>
  <si>
    <t>Références pour menus déroulants</t>
  </si>
  <si>
    <t>Phase</t>
  </si>
  <si>
    <t>PROD</t>
  </si>
  <si>
    <t>EC-DEV</t>
  </si>
  <si>
    <t xml:space="preserve">Production totale (du dernier exercice approuvé, n) : </t>
  </si>
  <si>
    <t xml:space="preserve">Production totale (de l'exercice n-1) : </t>
  </si>
  <si>
    <t>Pour réaliser un pdf de l'ensemble d'un classeur excel allez sous fichier / imprimer et dans Paramètres, choisir "Imprimer le classeur entier". Choisissez ensuite le convertisseur pdf (Acrobat ou autre).</t>
  </si>
  <si>
    <t>Auteur Région</t>
  </si>
  <si>
    <t>Notes production, diffusion et financements
(interne)</t>
  </si>
  <si>
    <t>Date CP</t>
  </si>
  <si>
    <t>Part Région</t>
  </si>
  <si>
    <t>Part CNC</t>
  </si>
  <si>
    <t>Présentation</t>
  </si>
  <si>
    <t>Synopsis</t>
  </si>
  <si>
    <t>Lieux de tournage
Dép./ Commune/ Site</t>
  </si>
  <si>
    <t>% Fin. Région</t>
  </si>
  <si>
    <t>% Financ. Publics</t>
  </si>
  <si>
    <t>Bilan CNC 
ou Statut</t>
  </si>
  <si>
    <t>Lettre de demande adressée à Madame la Présidente de la Région Occitanie, précisant la nature et le montant de l'aide souhaitée</t>
  </si>
  <si>
    <t xml:space="preserve">REGION OCCITANIE </t>
  </si>
  <si>
    <t>Production déléguée</t>
  </si>
  <si>
    <t>Région Occitanie</t>
  </si>
  <si>
    <t>CNC Fonds de Soutien Audiovisuel Sélectif</t>
  </si>
  <si>
    <t>CNC Avances sur recettes (long-métrage)</t>
  </si>
  <si>
    <t>CNC Aide aux coproductions étrangères</t>
  </si>
  <si>
    <t>Fonds de Soutien Audiovisuel Automatique</t>
  </si>
  <si>
    <t>Fonds de soutien producteur LM</t>
  </si>
  <si>
    <t>Droits d'auteur réalisation</t>
  </si>
  <si>
    <t>18.</t>
  </si>
  <si>
    <t>Régie</t>
  </si>
  <si>
    <t>Mise en scène techniciens</t>
  </si>
  <si>
    <t>Conseillers spécialisés</t>
  </si>
  <si>
    <t>Divers</t>
  </si>
  <si>
    <t>3. Equipe artistique</t>
  </si>
  <si>
    <t>Personnel musique</t>
  </si>
  <si>
    <t>38.</t>
  </si>
  <si>
    <t>46.</t>
  </si>
  <si>
    <t>47.</t>
  </si>
  <si>
    <t>Impôts et taxes imputés au film</t>
  </si>
  <si>
    <t>53.</t>
  </si>
  <si>
    <t>Animaux</t>
  </si>
  <si>
    <t>Effets spéciaux et cascades</t>
  </si>
  <si>
    <t>Transports et frais de séjour préparation</t>
  </si>
  <si>
    <t>Machinerie</t>
  </si>
  <si>
    <t>76.</t>
  </si>
  <si>
    <t>Pellicules et supports</t>
  </si>
  <si>
    <t>82.</t>
  </si>
  <si>
    <t>Effets visuels numériques</t>
  </si>
  <si>
    <t>86.</t>
  </si>
  <si>
    <t>Eléments de livraison</t>
  </si>
  <si>
    <t>87.</t>
  </si>
  <si>
    <t>88.</t>
  </si>
  <si>
    <t>GENRE (GLOBAL)</t>
  </si>
  <si>
    <t>WEB ANIM</t>
  </si>
  <si>
    <t>Fonds de Soutien Audiovisuel (FSA) automatique du CNC ?</t>
  </si>
  <si>
    <t>Numéro ISAN de l'œuvre (obligatoire)</t>
  </si>
  <si>
    <t xml:space="preserve"> Merci de compléter au mieux ce document afin de permettre l'examen de votre demande par les services de la Région </t>
  </si>
  <si>
    <t>Réalisation (Prénom et NOM)</t>
  </si>
  <si>
    <t>Ce projet a-t-il fait l'objet d'un atelier ou résidence d'écriture ?</t>
  </si>
  <si>
    <t>Mois/année prévisionnels</t>
  </si>
  <si>
    <t>Nombre d'épisodes, le cas échéant</t>
  </si>
  <si>
    <t>Durée (mn), par épidode le cas échéant</t>
  </si>
  <si>
    <t>DEVIS</t>
  </si>
  <si>
    <t>Acquis (A) ou 
date estimée pour 
une réponse</t>
  </si>
  <si>
    <t>PLAN DE FINANCEMENT</t>
  </si>
  <si>
    <t>DISTRI</t>
  </si>
  <si>
    <t>Post-production</t>
  </si>
  <si>
    <t>Plan de financement</t>
  </si>
  <si>
    <t>Devis</t>
  </si>
  <si>
    <t>5. Décors-Costumes-HMC</t>
  </si>
  <si>
    <t>6. Transports, régie</t>
  </si>
  <si>
    <t>8. Postproduction</t>
  </si>
  <si>
    <t>4. Ch. Sociales et fiscales</t>
  </si>
  <si>
    <t>Justificatif joint à la demande</t>
  </si>
  <si>
    <t>FORMAT</t>
  </si>
  <si>
    <t>Région (montant demandé)</t>
  </si>
  <si>
    <t>Montant de l'aide proposée au vote</t>
  </si>
  <si>
    <t>%</t>
  </si>
  <si>
    <t>Synopsis du projet (400 caractères maximum)</t>
  </si>
  <si>
    <t>Dossier de demande d'aide à la production</t>
  </si>
  <si>
    <t>signature</t>
  </si>
  <si>
    <t>DESTINATION</t>
  </si>
  <si>
    <t>Région de l'€</t>
  </si>
  <si>
    <t>EPISODES</t>
  </si>
  <si>
    <t>DATES TOURNAGES PREVUS</t>
  </si>
  <si>
    <t>LIEUX TOURNAGE
PREVUS</t>
  </si>
  <si>
    <t>DIFFUSEUR PRINCIPAL</t>
  </si>
  <si>
    <t>MONTANT</t>
  </si>
  <si>
    <t>Dépenses région prévues (éligibles)</t>
  </si>
  <si>
    <t>% Dépenses en région prévues</t>
  </si>
  <si>
    <t>Jours de tournage Région prévus</t>
  </si>
  <si>
    <t>Jours de tournage total prévus</t>
  </si>
  <si>
    <t>Jours de tournage 
R réalisés</t>
  </si>
  <si>
    <t>Budget total définitif (part française)</t>
  </si>
  <si>
    <t>Dépenses en région réalisées (éligibles)</t>
  </si>
  <si>
    <t>% 
Dépenses 
en région 
réalisées</t>
  </si>
  <si>
    <t>Masse salariale comédiens 
R réalisés</t>
  </si>
  <si>
    <t>Masse salariale techniciens
 R  réalisée</t>
  </si>
  <si>
    <t>Exercice</t>
  </si>
  <si>
    <t>N°PROGOS</t>
  </si>
  <si>
    <t>Budget total prévu
(part française)</t>
  </si>
  <si>
    <t>CV du réalisateur ou de la réalisatrice, et éventuellement lien vers un site hébergeant des précédentes réalisations</t>
  </si>
  <si>
    <t>rappel pour définir le code genre</t>
  </si>
  <si>
    <t>Notes</t>
  </si>
  <si>
    <t>Localisations en Occitanie</t>
  </si>
  <si>
    <t>Autres localisations</t>
  </si>
  <si>
    <t>Périodes</t>
  </si>
  <si>
    <t>Total Prev.</t>
  </si>
  <si>
    <t>Occitanie Pr.</t>
  </si>
  <si>
    <t>Eligibles Pr.</t>
  </si>
  <si>
    <t>N°ISAN ou ISAN-DEV</t>
  </si>
  <si>
    <t>Rémunération des auteurs principaux</t>
  </si>
  <si>
    <t>Frais liés à une résidence d'écriture</t>
  </si>
  <si>
    <t>PROGOS</t>
  </si>
  <si>
    <t>Frais liés à un atelier de production</t>
  </si>
  <si>
    <t>Genre (global)</t>
  </si>
  <si>
    <t xml:space="preserve">Première destination: </t>
  </si>
  <si>
    <t>Format</t>
  </si>
  <si>
    <t>Phase EC-DEV</t>
  </si>
  <si>
    <t>REECRITURE-DEVELOPPEMENT</t>
  </si>
  <si>
    <t>Webdiffusion</t>
  </si>
  <si>
    <t>PILOTE SERIE</t>
  </si>
  <si>
    <t>Plateforme</t>
  </si>
  <si>
    <t>PRODUCTION</t>
  </si>
  <si>
    <t>Dossier administratif, non communiqué aux lecteurs :</t>
  </si>
  <si>
    <t>En cas de recours à une production exécutive installée en Occitanie (animation, effets spéciaux, post-production, traitements numériques,…), une lettre d’intention de la part du prestataire précisant les travaux qui seront effectués ou un contrat de prestation, éventuellement assorti de conditions suspensives.</t>
  </si>
  <si>
    <t xml:space="preserve">Le producteur délégué certifie que sa structure est en règle vis a vis de ses obligations fiscales et sociales et certifie exactes et sincères les informations mentionnées dans le présent document. Il déclare ne pas faire l’objet d’une procédure collective (ex : redressement, liquidation…) liée à des difficultés économiques, et ne pas être considéré comme une entreprise en difficulté au regard de la réglementation européenne des aides d’Etat . Cette demande est effectuée dans le cadre du dispositif d'aide à la création audiovisuelle de la Région Occitanie en vigueur à la date de la demande.
Le producteur délégué s’engage notamment  à respecter les obligations suivantes : 
• Fournir toute pièce complémentaire jugée utile pour instruire la demande et suivre la réalisation de l'opération ou du programme d’actions et informer le service instructeur en cas de modification du projet ou de son déroulement (ex : période d’exécution, localisation de l’opération, engagements financier, données techniques…) y compris en cas de changement de situation (fiscale, sociale…), de raison sociale, etc. 
• Informer la Région de tout changement dans la situation juridique, notamment toute modification des statuts, dissolution, fusion, toute procédure collective en cours et plus généralement de toute modification importante susceptible d’affecter le fonctionnement de la personne morale (ou physique) et, le cas échéant, déclarer à la Région, en annexe de la demande, les noms des élus de la Région Occitanie éventuellement membres du conseil d'administration de l'entreprise
• Tenir une comptabilité pour tracer les mouvements comptables de l’opération et dûment justifier les dépenses en cas d’attribution du financement
• Faire état de la participation de la Région en cas d’attribution du financement et se soumettre à tout contrôle technique, administratif, comptable et financier, et communiquer toutes pièces et informations en lien avec l'opération
• Avoir pris connaissance de l'article 441-6 alinéa 2 du Code pénal qui stipule que "le fait de fournir une déclaration mensongère en vue d’obtenir d’une administration publique ou d’un organisme chargé d’une mission de service public une allocation, un paiement ou un avantage  indu est puni de deux ans d’emprisonnement et de 30 000 € d’amende »
Le non-respect de ces obligations est susceptible de conduire à un non-versement ou un reversement partiel ou total du financement régional. 
</t>
  </si>
  <si>
    <t>Format .xls ou .xlsx 
ET
Format  .pdf
nommés comme suite
1-FICHE-TITRE_DU_PROJET</t>
  </si>
  <si>
    <t>Note de production de deux pages maximum, cette note doit également exposer brièvement les enjeux artistiques économiques et financiers du projet en expliquant notamment le choix de la région Occitanie (si le demandeur n'est pas résident en Occitanie), la recherche de financements en cours et les perspectives de diffusion</t>
  </si>
  <si>
    <t>Note d'intention de réalisation et, le cas échéant, des éléments graphiques ou références visuelles ou sonores</t>
  </si>
  <si>
    <t>Pour les unitaires, scénario (ou traitement pour les documentaires) ou séquencier complet, paginé. Pour les séries, le scénario du premier épisode, et les traitements ou présentations des épisodes suivants.</t>
  </si>
  <si>
    <t>Copie des justificatifs des financements acquis (à défaut les financements seront considérés comme non acquis)</t>
  </si>
  <si>
    <t>Extrait du K bis (de moins de 3 mois) pour les sociétés, extrait du J.O. pour les associations</t>
  </si>
  <si>
    <t>en 1 seul fichier
sous format .pdf
nommé comme suit :
2-ART-TITRE_DU_PROJET</t>
  </si>
  <si>
    <t>en 1 seul fichier, 
sous format .pdf
nommé comme suit :
3-ADM-TITRE_DU_PROJET</t>
  </si>
  <si>
    <t>Réalité Virtuelle</t>
  </si>
  <si>
    <t>Réalité Augmentée</t>
  </si>
  <si>
    <t>Web Interactif</t>
  </si>
  <si>
    <t>Ecrans mobiles</t>
  </si>
  <si>
    <t>MAQUETTE</t>
  </si>
  <si>
    <t>Les dossiers reçus en dehors des dates de dépôt ne seront pas examinés</t>
  </si>
  <si>
    <t>Prénom et NOM du représentant de l'entreprise de production déléguée</t>
  </si>
  <si>
    <t>Date</t>
  </si>
  <si>
    <t>Dans le cadre du Règlement Général de Protection des Données (RGPD) :</t>
  </si>
  <si>
    <t>1/  j'autorise la Région Occitanie à utiliser mon mail pour l'envoi d'informations sur mon projet</t>
  </si>
  <si>
    <t>2/  j'autorise la Région Occitanie à utiliser mon mail et à le transmettre à l'agence Occitanie Films pour l'envoi d'informations sur l'audiovisuel en Occitanie</t>
  </si>
  <si>
    <t>Vous pouvez notamment exercer à tout moment vos droits dans le cadre du RGPD via le mail : film@laregion.fr</t>
  </si>
  <si>
    <t xml:space="preserve">informations relatives au traitement des données personnelles 
</t>
  </si>
  <si>
    <t>Co-réalisateur ou co-réalisatrice (le cas échéant)</t>
  </si>
  <si>
    <t>Dép. Entreprise</t>
  </si>
  <si>
    <t>Date C. Lecture</t>
  </si>
  <si>
    <t>Les modalités de l'aide et les dates de dépôts peuvent être consultées sur le site de la Région</t>
  </si>
  <si>
    <t>Ce dossier comporte plusieurs feuilles (tableur avec onglets). Vérifier sur l'onglet dernière page les éléments à adresser en version numérique à :</t>
  </si>
  <si>
    <t xml:space="preserve">A l'adresse mail : film@laregion.fr
</t>
  </si>
  <si>
    <t>Si nécessaire, descriptif du projet ou précisions éventuelles (200 caractères maximum)</t>
  </si>
  <si>
    <t>33.</t>
  </si>
  <si>
    <t>34.</t>
  </si>
  <si>
    <t>35.</t>
  </si>
  <si>
    <t>Dépenses 
à l'étranger 
prévues 
(€ HT)</t>
  </si>
  <si>
    <t>Dépenses
 en France prévues 
(€ HT)</t>
  </si>
  <si>
    <t>Dépenses
totales prévues 
(€ HT)</t>
  </si>
  <si>
    <t>Dont 
dépenses
 éligibles prévues en Occitanie 
(€ HT)</t>
  </si>
  <si>
    <t>A renseigner uniquement pour les entreprises établies en Occitanie</t>
  </si>
  <si>
    <t>Distributeur cinéma France</t>
  </si>
  <si>
    <t>2° diffuseur France</t>
  </si>
  <si>
    <t>1er diffuseur France</t>
  </si>
  <si>
    <t>3° diffuseur France</t>
  </si>
  <si>
    <t>Ventes internationales</t>
  </si>
  <si>
    <t>Autres collectivités territoriales (Région, Département, Métropole,…) également sollicitées pour ce projet:</t>
  </si>
  <si>
    <t>Un devis ou une lettre d'intérêt du prestataire sera à joindre lors de la demande de chiffrage si le prestataire est installé en Occitanie</t>
  </si>
  <si>
    <t>A titre indicatif, ci-dessous les principaux postes techniques. En cas d'avis favorable, et avant de chiffrer une proposition d'aide, une liste détaillée sera demandée.</t>
  </si>
  <si>
    <t>Budget prévisionnel</t>
  </si>
  <si>
    <t>Dépenses sur le territoire de la région Occitanie (estimation)</t>
  </si>
  <si>
    <t>Oui Non</t>
  </si>
  <si>
    <t>OUI</t>
  </si>
  <si>
    <t>NON</t>
  </si>
  <si>
    <t>Autres postes significatifs :</t>
  </si>
  <si>
    <t>Joindre extrait de Kbis de moins de 3 mois au dossier administraif</t>
  </si>
  <si>
    <t>Nom de la représentante légale ou du représentant légal</t>
  </si>
  <si>
    <t>Adresse de correspondance (rue)</t>
  </si>
  <si>
    <t>Si différente :</t>
  </si>
  <si>
    <t>Adresse de correspondance (code postal)</t>
  </si>
  <si>
    <t>Adresse de correspondance (ville)</t>
  </si>
  <si>
    <t>Le dossier artistique doit comporter une présentation des auteurs et autrices et liens vers œuvres précédentes éventuelles</t>
  </si>
  <si>
    <t>Code postal de résidence principale</t>
  </si>
  <si>
    <t>Autres diffuseurs</t>
  </si>
  <si>
    <t>Si non confirmé, préciser si les discussions sont en cours et une date prévue de confirmation</t>
  </si>
  <si>
    <t>Partenariats éventuels avec un organisme de formation en Occitanie</t>
  </si>
  <si>
    <t>première destination: cinéma, télévision, plateforme,…?</t>
  </si>
  <si>
    <t>Co-réalisation le cas échéant (Prénom et NOM)</t>
  </si>
  <si>
    <t xml:space="preserve">Le mail ci-dessus sera utilisé pour l'envoi des notifications, arrêtés et conventions d'attribution de l'aide régionale. </t>
  </si>
  <si>
    <t>E-mail si résident en Occitanie</t>
  </si>
  <si>
    <t>2° lien (précédentes réalisations)</t>
  </si>
  <si>
    <t>1er lien de partage vidéo (pilote, repérages, …)</t>
  </si>
  <si>
    <t>Si confirmé, joindre contrat ou lettre d'engagement ferme. A défaut le financement sera considéré comme non confirmé.</t>
  </si>
  <si>
    <t>Organismes de formation</t>
  </si>
  <si>
    <t>Postes prévus pour stagiaires d'organismes de formation en Occitanie</t>
  </si>
  <si>
    <t>SYNTHESE</t>
  </si>
  <si>
    <t>REALISATION</t>
  </si>
  <si>
    <t>qui seront chargés d'instruire votre demande ainsi que par les lecteurs et lectrices réunies par la Région Occitanie qui donneront un avis sur le projet présenté</t>
  </si>
  <si>
    <t>Le cas échéant, post-production envisagée en Occitanie (prestataires principaux) et précisions éventuelles</t>
  </si>
  <si>
    <t>Autres partenariats éventuels en Occitanie (organismes de recherche, fondations, …)</t>
  </si>
  <si>
    <t>Diffuseur 1</t>
  </si>
  <si>
    <t>Diffuseur 2</t>
  </si>
  <si>
    <t>Diffuseur 3</t>
  </si>
  <si>
    <t>Diffuseur</t>
  </si>
  <si>
    <t>Etranger 1 (préciser le ou les pays)</t>
  </si>
  <si>
    <t>Etranger 2 (préciser le ou les pays)</t>
  </si>
  <si>
    <t>Coproduction Diffuseur 1 (TV-Plateforme)</t>
  </si>
  <si>
    <t>Coproduction Diffuseur 2 (TV-Plateforme)</t>
  </si>
  <si>
    <t>Coproduction Diffuseur 3 (TV-Plateforme)</t>
  </si>
  <si>
    <t>pour un projet d'animation</t>
  </si>
  <si>
    <t>court-métrage - long-métrage cinéma - unitaire ou série audiovisuelle (télévision, plateforme)</t>
  </si>
  <si>
    <t>Pour la production de films documentaire ou de fiction n'utilisant pas ou minoritairement d'animation, un classeur spécifique est disponible sur le site de la Région</t>
  </si>
  <si>
    <t>Animation fiction</t>
  </si>
  <si>
    <t>Animation documentaire</t>
  </si>
  <si>
    <t>animation-fiction ou animation-documentaire ?</t>
  </si>
  <si>
    <t>Autre auteur ou autrice 1 (scénario, dialogue, graphisme, …)</t>
  </si>
  <si>
    <t>Autre auteur ou autrice 2 (scénario, dialogue, graphisme, …)</t>
  </si>
  <si>
    <t>Autre auteur ou autrice 3 (scénario, dialogue, graphisme, …)</t>
  </si>
  <si>
    <t>Lieux de résidence des principaux auteurs ou lieux de fabrication</t>
  </si>
  <si>
    <t>France</t>
  </si>
  <si>
    <t>dont Occitanie</t>
  </si>
  <si>
    <t>Barème</t>
  </si>
  <si>
    <t>Auteurs Autrices</t>
  </si>
  <si>
    <t>Réalisateur Réalisatrice</t>
  </si>
  <si>
    <t>Auteurs-autrices de l'œuvre originale, du scénario, de l'adaptation et des dialogues</t>
  </si>
  <si>
    <t>Auteurs autrices graphiques</t>
  </si>
  <si>
    <t>Compositeur Compositrices</t>
  </si>
  <si>
    <t>Artistes interprètes</t>
  </si>
  <si>
    <t>Enregistrement des voix françaises</t>
  </si>
  <si>
    <t>Production</t>
  </si>
  <si>
    <t>Exploitation, maintenance</t>
  </si>
  <si>
    <t>Préparation de l'animation</t>
  </si>
  <si>
    <t>Scénarimage (storyboard) / Animatique</t>
  </si>
  <si>
    <t>Décors de référence / Modélisation des décors</t>
  </si>
  <si>
    <t>Développement des personnages / Modélisation des personnages</t>
  </si>
  <si>
    <t>1ère étape de fabrication de l'animation</t>
  </si>
  <si>
    <t>Mise en place et exécution des décors</t>
  </si>
  <si>
    <t>Mise en place de l'animation / des scènes (lay out)</t>
  </si>
  <si>
    <t>Animation / Tournage</t>
  </si>
  <si>
    <t>2ème étape de fabrication de l'animation</t>
  </si>
  <si>
    <t>Rendu éclairage</t>
  </si>
  <si>
    <t>Traçage scan colorisation</t>
  </si>
  <si>
    <t>Assemblage numérique (compositing)</t>
  </si>
  <si>
    <t>TOTAL PONDERE</t>
  </si>
  <si>
    <t>DONT PRODUCTION DELEGUEE EN OCCITANIE</t>
  </si>
  <si>
    <t>DONT AUTEURS OU AUTRICES EN OCCITANIE</t>
  </si>
  <si>
    <t>DONT FABRICATION EN OCCITANIE</t>
  </si>
  <si>
    <t>DONT POST-PRODUCTION ET ENREGISTREMENT DES VOIX EN OCCITANIE</t>
  </si>
  <si>
    <t>Réalisateur ou réalisatrice principal·e</t>
  </si>
  <si>
    <t>Chef ou cheffe compositing</t>
  </si>
  <si>
    <t>Chef ou cheffe Personnages</t>
  </si>
  <si>
    <t>Chef ou cheffe Lay-Out</t>
  </si>
  <si>
    <t>Chef ou cheffe Décors</t>
  </si>
  <si>
    <t>Directeur ou directrice de l’Animation</t>
  </si>
  <si>
    <t>Directeur ou directrice Artistique</t>
  </si>
  <si>
    <t>Directeur ou directrice de Production</t>
  </si>
  <si>
    <t xml:space="preserve">Directeur directrice de Postproduction </t>
  </si>
  <si>
    <t>Chef Monteur ou cheffe monteuse</t>
  </si>
  <si>
    <t>Chef ou cheffe Storyboard</t>
  </si>
  <si>
    <t>Studios d'animation envisagés sur le territoire de l'Occitanie</t>
  </si>
  <si>
    <t>Autres régions ou pays envisagés</t>
  </si>
  <si>
    <t>Le cas échéant, précisions sur les interprètes voix ou autres collaborations artistiques</t>
  </si>
  <si>
    <t>Premier.e assistant ou assistante réal</t>
  </si>
  <si>
    <t>Techniques utilisées: 2D, 2D num, 3D, volume, pixilation, dessin,…. Interactivité,…</t>
  </si>
  <si>
    <t>Frais juridiques, frais divers et certification des comptes</t>
  </si>
  <si>
    <r>
      <t xml:space="preserve">Frais généraux 
</t>
    </r>
    <r>
      <rPr>
        <i/>
        <sz val="9"/>
        <rFont val="Calibri"/>
        <family val="2"/>
        <scheme val="minor"/>
      </rPr>
      <t>Eligibles si l'entreprise est établie en Occitanie et dans la limite de 15% du total partiel des dépenses en Occitanie</t>
    </r>
  </si>
  <si>
    <t>Frais préliminaires et frais de reprise d'un projet existant</t>
  </si>
  <si>
    <t>Dont dépenses prévues
en Occitanie
(€ HT)</t>
  </si>
  <si>
    <t>Non pris en compte dans les dépenses éligibles en Occitanie</t>
  </si>
  <si>
    <t>Sujet/Scénario</t>
  </si>
  <si>
    <t>Création graphique</t>
  </si>
  <si>
    <t>Adaptation / Dialogues / Commentaires</t>
  </si>
  <si>
    <t xml:space="preserve">Droits divers </t>
  </si>
  <si>
    <t>Traductions et frais sur manuscrit</t>
  </si>
  <si>
    <t>Agents et conseils</t>
  </si>
  <si>
    <t>2. Personnel et Prestataires</t>
  </si>
  <si>
    <t>2A3</t>
  </si>
  <si>
    <t>Encadrement et gestion de production</t>
  </si>
  <si>
    <t>2A4</t>
  </si>
  <si>
    <t>Storyboard et animatique</t>
  </si>
  <si>
    <t>2A5</t>
  </si>
  <si>
    <t>Création des éléments de référence</t>
  </si>
  <si>
    <t>2A6</t>
  </si>
  <si>
    <t>Modélisation, rigging, set-up, textures, shading personnages, décors et accessoires</t>
  </si>
  <si>
    <t>2A7</t>
  </si>
  <si>
    <t xml:space="preserve">Création volume </t>
  </si>
  <si>
    <t>2A8</t>
  </si>
  <si>
    <t>Lay out</t>
  </si>
  <si>
    <t>2A9</t>
  </si>
  <si>
    <t>Exécution décors</t>
  </si>
  <si>
    <t>2A10</t>
  </si>
  <si>
    <t>Animation</t>
  </si>
  <si>
    <t>2A11</t>
  </si>
  <si>
    <t>Tournage volume</t>
  </si>
  <si>
    <t>2A12</t>
  </si>
  <si>
    <t>Tournage mocap</t>
  </si>
  <si>
    <t>2A13</t>
  </si>
  <si>
    <t>Scan et colorisation</t>
  </si>
  <si>
    <t>2A14</t>
  </si>
  <si>
    <t>Rendu et éclairage</t>
  </si>
  <si>
    <t>2A15</t>
  </si>
  <si>
    <t>Effets spéciaux simulation</t>
  </si>
  <si>
    <t>2A16</t>
  </si>
  <si>
    <t>Compositing, banc titre</t>
  </si>
  <si>
    <t>2A17</t>
  </si>
  <si>
    <t>Post production</t>
  </si>
  <si>
    <t>2B3</t>
  </si>
  <si>
    <t>2B4</t>
  </si>
  <si>
    <t>2B5</t>
  </si>
  <si>
    <t>2B6</t>
  </si>
  <si>
    <t>2B7</t>
  </si>
  <si>
    <t>2B8</t>
  </si>
  <si>
    <t>Préproduction</t>
  </si>
  <si>
    <t>2B9</t>
  </si>
  <si>
    <t>2B10</t>
  </si>
  <si>
    <t>2B11</t>
  </si>
  <si>
    <t>2B12</t>
  </si>
  <si>
    <t>2B13</t>
  </si>
  <si>
    <t>2B14</t>
  </si>
  <si>
    <t>2B15</t>
  </si>
  <si>
    <t>2B16</t>
  </si>
  <si>
    <t>2B17</t>
  </si>
  <si>
    <t>2C3</t>
  </si>
  <si>
    <t>Equipe préparation et tournage</t>
  </si>
  <si>
    <t>2C31</t>
  </si>
  <si>
    <t>Direction administration</t>
  </si>
  <si>
    <t>2C32</t>
  </si>
  <si>
    <t>2C33</t>
  </si>
  <si>
    <t>2C34</t>
  </si>
  <si>
    <t>2C35</t>
  </si>
  <si>
    <t>Prises de vues</t>
  </si>
  <si>
    <t>2C36</t>
  </si>
  <si>
    <t>Machinerie, électricité</t>
  </si>
  <si>
    <t>2C37</t>
  </si>
  <si>
    <t>2C38</t>
  </si>
  <si>
    <t>2C39</t>
  </si>
  <si>
    <t>Maquillage, coiffure</t>
  </si>
  <si>
    <t>2C4</t>
  </si>
  <si>
    <t>Equipe décoration</t>
  </si>
  <si>
    <t>2C5</t>
  </si>
  <si>
    <t>Main-d'œuvre décors</t>
  </si>
  <si>
    <t>2C6</t>
  </si>
  <si>
    <t>Montage et finitions</t>
  </si>
  <si>
    <t>2C7</t>
  </si>
  <si>
    <t>Personnel VFX</t>
  </si>
  <si>
    <t>2C8</t>
  </si>
  <si>
    <t>2C9</t>
  </si>
  <si>
    <t>3. Interprétation</t>
  </si>
  <si>
    <t>31.</t>
  </si>
  <si>
    <t>Version française</t>
  </si>
  <si>
    <t>32.</t>
  </si>
  <si>
    <t>Version Anglaise</t>
  </si>
  <si>
    <t>Autres versions</t>
  </si>
  <si>
    <t>Rôles principaux tournage</t>
  </si>
  <si>
    <t>rôles secondaires tournage</t>
  </si>
  <si>
    <t xml:space="preserve">Petis rôles tournage </t>
  </si>
  <si>
    <t>Acteurs de complément</t>
  </si>
  <si>
    <t>4. Charges Sociales</t>
  </si>
  <si>
    <t>Equipe technique animation</t>
  </si>
  <si>
    <t>Equipe technique prise de vues réelles</t>
  </si>
  <si>
    <t>Sur éléments de salaires annexes</t>
  </si>
  <si>
    <t>48.</t>
  </si>
  <si>
    <t>5. Décors et Costumes prises de vues réelles</t>
  </si>
  <si>
    <t>51.</t>
  </si>
  <si>
    <t>Studio de prise de vues</t>
  </si>
  <si>
    <t>52.</t>
  </si>
  <si>
    <t>Décors naturels</t>
  </si>
  <si>
    <t>Aménagement décors</t>
  </si>
  <si>
    <t xml:space="preserve">Moyens de transports </t>
  </si>
  <si>
    <t>Coiffure et maquillage</t>
  </si>
  <si>
    <t>6. Transports,Défraiements, Régie</t>
  </si>
  <si>
    <t>Transports et frais de séjour production</t>
  </si>
  <si>
    <t>63.</t>
  </si>
  <si>
    <t>Transports et frais de séjour après tournage</t>
  </si>
  <si>
    <t>64.</t>
  </si>
  <si>
    <t>Transitaire et douane</t>
  </si>
  <si>
    <t>65.</t>
  </si>
  <si>
    <t>Bureaux et frais afférents</t>
  </si>
  <si>
    <t>66.</t>
  </si>
  <si>
    <t>Régie et divers</t>
  </si>
  <si>
    <t>7. Moyens Techniques</t>
  </si>
  <si>
    <t>Matériel informatique</t>
  </si>
  <si>
    <t>Plateaux équipes techniques animation</t>
  </si>
  <si>
    <t>Matériel prise de vues</t>
  </si>
  <si>
    <t>8. Post production image et son</t>
  </si>
  <si>
    <t>81.</t>
  </si>
  <si>
    <t>Voix</t>
  </si>
  <si>
    <t>83.</t>
  </si>
  <si>
    <t>Musique</t>
  </si>
  <si>
    <t>Contrôles</t>
  </si>
  <si>
    <t>Pellicules et DCP</t>
  </si>
  <si>
    <t>Masters</t>
  </si>
  <si>
    <t>89.</t>
  </si>
  <si>
    <t>Conservation</t>
  </si>
  <si>
    <t>9. Assurances et Divers</t>
  </si>
  <si>
    <t>Publicité et frais de promotion</t>
  </si>
  <si>
    <t>Frais financiers et bancaires</t>
  </si>
  <si>
    <t>Total Partiel</t>
  </si>
  <si>
    <r>
      <t>Imprévus</t>
    </r>
    <r>
      <rPr>
        <i/>
        <sz val="9"/>
        <rFont val="Calibri"/>
        <family val="2"/>
        <scheme val="minor"/>
      </rPr>
      <t xml:space="preserve">
Afin d' éviter de surévaluer les dépenses éligibles lors du chiffrage, les imprévus ne sont pas pris en compte dans les dépenses éligibles lors du devis prévisionnel. 
Lors du rendu des comptes, ces imprévus étant ventilés dans les différents postes, ils sont naturellement pris en compte dans le coût définitif.</t>
    </r>
  </si>
  <si>
    <t>Total Hors TVA</t>
  </si>
  <si>
    <t>Réalisatrice</t>
  </si>
  <si>
    <t>% tournage ou fabrication en région prévu</t>
  </si>
  <si>
    <t>Retombées éco région prévisio. Globales</t>
  </si>
  <si>
    <t>Droits d'auteur région prévus</t>
  </si>
  <si>
    <t>Principale année tournage-fabrication</t>
  </si>
  <si>
    <t>Dont rôles principaux et secondaires réalisés</t>
  </si>
  <si>
    <t>Droits artistiques région (scénario, musique,…) réalisés</t>
  </si>
  <si>
    <t>Prestations techniques R. réalisées</t>
  </si>
  <si>
    <t>Financ. Publics hors Région</t>
  </si>
  <si>
    <t>Date solde mandaté</t>
  </si>
  <si>
    <t>Groupe</t>
  </si>
  <si>
    <t>POUR</t>
  </si>
  <si>
    <t>CONTRE</t>
  </si>
  <si>
    <t>AVIS CC</t>
  </si>
  <si>
    <t>CONTACT MAIL</t>
  </si>
  <si>
    <t>Contact nom et téléphone</t>
  </si>
  <si>
    <t>Pré-avis lecteurs</t>
  </si>
  <si>
    <t>ISAN</t>
  </si>
  <si>
    <t>Toulouse M</t>
  </si>
  <si>
    <t>Montpellier M</t>
  </si>
  <si>
    <t>Vous pouvez exercer à tout moment vos droits dans le cadre du RGPD via le mail : film@laregion.fr</t>
  </si>
  <si>
    <t>informations relatives au traitement des données personnelles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</si>
</sst>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_-* #,##0\ &quot;€&quot;_-;\-* #,##0\ &quot;€&quot;_-;_-* &quot;-&quot;??\ &quot;€&quot;_-;_-@_-"/>
    <numFmt numFmtId="166" formatCode="_-* #,##0\ [$€-40C]_-;\-* #,##0\ [$€-40C]_-;_-* &quot;-&quot;??\ [$€-40C]_-;_-@_-"/>
    <numFmt numFmtId="167" formatCode="_-* #,##0\ _€_-;\-* #,##0\ _€_-;_-* &quot;-&quot;??\ _€_-;_-@_-"/>
    <numFmt numFmtId="168" formatCode="00000"/>
    <numFmt numFmtId="169" formatCode="#,##0_ ;[Red]\-#,##0\ "/>
  </numFmts>
  <fonts count="51" x14ac:knownFonts="1">
    <font>
      <sz val="9"/>
      <color theme="1"/>
      <name val="Calibri"/>
      <family val="2"/>
      <scheme val="minor"/>
    </font>
    <font>
      <b/>
      <sz val="9"/>
      <color theme="4" tint="-0.499984740745262"/>
      <name val="Calibri"/>
      <family val="2"/>
      <scheme val="minor"/>
    </font>
    <font>
      <sz val="9"/>
      <color theme="1"/>
      <name val="Calibri"/>
      <family val="2"/>
      <scheme val="minor"/>
    </font>
    <font>
      <b/>
      <sz val="9"/>
      <name val="Calibri"/>
      <family val="2"/>
      <scheme val="minor"/>
    </font>
    <font>
      <b/>
      <sz val="9"/>
      <color theme="4" tint="-0.249977111117893"/>
      <name val="Calibri"/>
      <family val="2"/>
      <scheme val="minor"/>
    </font>
    <font>
      <sz val="9"/>
      <name val="Calibri"/>
      <family val="2"/>
      <scheme val="minor"/>
    </font>
    <font>
      <sz val="10"/>
      <name val="MS Sans Serif"/>
      <family val="2"/>
    </font>
    <font>
      <b/>
      <sz val="8"/>
      <name val="Calibri"/>
      <family val="2"/>
      <scheme val="minor"/>
    </font>
    <font>
      <sz val="10"/>
      <name val="Arial"/>
      <family val="2"/>
    </font>
    <font>
      <sz val="11"/>
      <name val="Calibri"/>
      <family val="2"/>
      <scheme val="minor"/>
    </font>
    <font>
      <b/>
      <sz val="11"/>
      <name val="Calibri"/>
      <family val="2"/>
      <scheme val="minor"/>
    </font>
    <font>
      <b/>
      <sz val="11"/>
      <color theme="4" tint="-0.499984740745262"/>
      <name val="Calibri"/>
      <family val="2"/>
      <scheme val="minor"/>
    </font>
    <font>
      <b/>
      <sz val="9"/>
      <color indexed="81"/>
      <name val="Tahoma"/>
      <family val="2"/>
    </font>
    <font>
      <b/>
      <sz val="9"/>
      <color rgb="FFFFFFFF"/>
      <name val="Calibri"/>
      <family val="2"/>
    </font>
    <font>
      <i/>
      <sz val="9"/>
      <name val="Calibri"/>
      <family val="2"/>
      <scheme val="minor"/>
    </font>
    <font>
      <u/>
      <sz val="9"/>
      <color theme="10"/>
      <name val="Calibri"/>
      <family val="2"/>
      <scheme val="minor"/>
    </font>
    <font>
      <b/>
      <i/>
      <sz val="9"/>
      <color theme="4" tint="-0.499984740745262"/>
      <name val="Calibri"/>
      <family val="2"/>
      <scheme val="minor"/>
    </font>
    <font>
      <b/>
      <sz val="9"/>
      <color theme="3" tint="-0.499984740745262"/>
      <name val="Calibri"/>
      <family val="2"/>
    </font>
    <font>
      <sz val="9"/>
      <color indexed="81"/>
      <name val="Tahoma"/>
      <family val="2"/>
    </font>
    <font>
      <b/>
      <sz val="9"/>
      <color theme="1"/>
      <name val="Calibri"/>
      <family val="2"/>
      <scheme val="minor"/>
    </font>
    <font>
      <sz val="8"/>
      <color theme="4" tint="-0.499984740745262"/>
      <name val="Calibri"/>
      <family val="2"/>
      <scheme val="minor"/>
    </font>
    <font>
      <sz val="8"/>
      <color theme="3"/>
      <name val="Calibri"/>
      <family val="2"/>
      <scheme val="minor"/>
    </font>
    <font>
      <b/>
      <sz val="9"/>
      <color theme="3"/>
      <name val="Calibri"/>
      <family val="2"/>
      <scheme val="minor"/>
    </font>
    <font>
      <sz val="8"/>
      <color theme="1"/>
      <name val="Calibri"/>
      <family val="2"/>
      <scheme val="minor"/>
    </font>
    <font>
      <b/>
      <sz val="8"/>
      <color theme="4"/>
      <name val="Calibri"/>
      <family val="2"/>
      <scheme val="minor"/>
    </font>
    <font>
      <b/>
      <sz val="8"/>
      <color theme="1"/>
      <name val="Calibri"/>
      <family val="2"/>
      <scheme val="minor"/>
    </font>
    <font>
      <sz val="8"/>
      <name val="Verdana"/>
      <family val="2"/>
    </font>
    <font>
      <b/>
      <sz val="8"/>
      <color theme="0"/>
      <name val="Calibri"/>
      <family val="2"/>
      <scheme val="minor"/>
    </font>
    <font>
      <i/>
      <sz val="9"/>
      <color theme="4" tint="-0.499984740745262"/>
      <name val="Calibri"/>
      <family val="2"/>
      <scheme val="minor"/>
    </font>
    <font>
      <b/>
      <sz val="8"/>
      <color theme="6"/>
      <name val="Calibri"/>
      <family val="2"/>
      <scheme val="minor"/>
    </font>
    <font>
      <sz val="10"/>
      <name val="Verdana"/>
      <family val="2"/>
    </font>
    <font>
      <b/>
      <sz val="10"/>
      <color theme="4" tint="-0.499984740745262"/>
      <name val="Calibri"/>
      <family val="2"/>
      <scheme val="minor"/>
    </font>
    <font>
      <b/>
      <sz val="9"/>
      <color theme="0" tint="-0.34998626667073579"/>
      <name val="Calibri"/>
      <family val="2"/>
      <scheme val="minor"/>
    </font>
    <font>
      <sz val="8"/>
      <name val="Calibri"/>
      <family val="2"/>
      <scheme val="minor"/>
    </font>
    <font>
      <i/>
      <sz val="8"/>
      <color theme="1"/>
      <name val="Calibri"/>
      <family val="2"/>
      <scheme val="minor"/>
    </font>
    <font>
      <b/>
      <sz val="8"/>
      <color theme="9"/>
      <name val="Calibri"/>
      <family val="2"/>
      <scheme val="minor"/>
    </font>
    <font>
      <b/>
      <sz val="8"/>
      <color rgb="FF00B0F0"/>
      <name val="Calibri"/>
      <family val="2"/>
      <scheme val="minor"/>
    </font>
    <font>
      <b/>
      <sz val="8"/>
      <color rgb="FF92D050"/>
      <name val="Calibri"/>
      <family val="2"/>
      <scheme val="minor"/>
    </font>
    <font>
      <sz val="8"/>
      <color rgb="FF92D050"/>
      <name val="Calibri"/>
      <family val="2"/>
      <scheme val="minor"/>
    </font>
    <font>
      <sz val="8"/>
      <color theme="0"/>
      <name val="Calibri"/>
      <family val="2"/>
      <scheme val="minor"/>
    </font>
    <font>
      <b/>
      <sz val="8"/>
      <color theme="2" tint="-0.749992370372631"/>
      <name val="Calibri"/>
      <family val="2"/>
      <scheme val="minor"/>
    </font>
    <font>
      <sz val="8"/>
      <color theme="2" tint="-0.749992370372631"/>
      <name val="Calibri"/>
      <family val="2"/>
      <scheme val="minor"/>
    </font>
    <font>
      <b/>
      <sz val="8"/>
      <color theme="3"/>
      <name val="Calibri"/>
      <family val="2"/>
      <scheme val="minor"/>
    </font>
    <font>
      <sz val="9"/>
      <color theme="3" tint="-0.499984740745262"/>
      <name val="Calibri"/>
      <family val="2"/>
    </font>
    <font>
      <sz val="8"/>
      <color theme="4"/>
      <name val="Calibri"/>
      <family val="2"/>
      <scheme val="minor"/>
    </font>
    <font>
      <sz val="9"/>
      <color theme="4" tint="-0.499984740745262"/>
      <name val="Calibri"/>
      <family val="2"/>
      <scheme val="minor"/>
    </font>
    <font>
      <u/>
      <sz val="8"/>
      <color theme="10"/>
      <name val="Calibri"/>
      <family val="2"/>
      <scheme val="minor"/>
    </font>
    <font>
      <b/>
      <sz val="9"/>
      <color theme="4"/>
      <name val="Calibri"/>
      <family val="2"/>
      <scheme val="minor"/>
    </font>
    <font>
      <b/>
      <sz val="8"/>
      <color theme="4" tint="-0.499984740745262"/>
      <name val="Calibri"/>
      <family val="2"/>
      <scheme val="minor"/>
    </font>
    <font>
      <b/>
      <i/>
      <sz val="8"/>
      <color theme="4" tint="-0.499984740745262"/>
      <name val="Calibri"/>
      <family val="2"/>
      <scheme val="minor"/>
    </font>
    <font>
      <i/>
      <sz val="8"/>
      <color theme="4" tint="-0.499984740745262"/>
      <name val="Calibri"/>
      <family val="2"/>
      <scheme val="minor"/>
    </font>
  </fonts>
  <fills count="14">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theme="3"/>
        <bgColor indexed="64"/>
      </patternFill>
    </fill>
    <fill>
      <patternFill patternType="solid">
        <fgColor rgb="FFFFC000"/>
        <bgColor indexed="64"/>
      </patternFill>
    </fill>
    <fill>
      <patternFill patternType="solid">
        <fgColor theme="7" tint="0.59999389629810485"/>
        <bgColor indexed="64"/>
      </patternFill>
    </fill>
    <fill>
      <patternFill patternType="solid">
        <fgColor theme="4" tint="-0.49998474074526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top/>
      <bottom style="thin">
        <color theme="4" tint="-0.249977111117893"/>
      </bottom>
      <diagonal/>
    </border>
    <border>
      <left style="thin">
        <color indexed="64"/>
      </left>
      <right/>
      <top style="thin">
        <color indexed="64"/>
      </top>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auto="1"/>
      </left>
      <right style="thin">
        <color theme="2" tint="-9.9978637043366805E-2"/>
      </right>
      <top style="thin">
        <color theme="2" tint="-9.9978637043366805E-2"/>
      </top>
      <bottom style="thin">
        <color theme="2" tint="-9.9978637043366805E-2"/>
      </bottom>
      <diagonal/>
    </border>
    <border>
      <left style="thin">
        <color auto="1"/>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style="thin">
        <color theme="2" tint="-9.9978637043366805E-2"/>
      </left>
      <right/>
      <top style="thin">
        <color theme="2" tint="-9.9978637043366805E-2"/>
      </top>
      <bottom/>
      <diagonal/>
    </border>
    <border>
      <left style="thin">
        <color theme="2" tint="-9.9978637043366805E-2"/>
      </left>
      <right/>
      <top/>
      <bottom style="thin">
        <color indexed="64"/>
      </bottom>
      <diagonal/>
    </border>
    <border>
      <left style="thin">
        <color auto="1"/>
      </left>
      <right style="thin">
        <color theme="2" tint="-9.9978637043366805E-2"/>
      </right>
      <top/>
      <bottom style="thin">
        <color theme="2" tint="-9.9978637043366805E-2"/>
      </bottom>
      <diagonal/>
    </border>
    <border>
      <left style="thin">
        <color theme="2" tint="-9.9978637043366805E-2"/>
      </left>
      <right style="thin">
        <color theme="2" tint="-9.9978637043366805E-2"/>
      </right>
      <top/>
      <bottom style="thin">
        <color theme="2" tint="-9.9978637043366805E-2"/>
      </bottom>
      <diagonal/>
    </border>
    <border>
      <left/>
      <right style="thin">
        <color theme="4" tint="-0.249977111117893"/>
      </right>
      <top style="thin">
        <color indexed="64"/>
      </top>
      <bottom style="thin">
        <color indexed="64"/>
      </bottom>
      <diagonal/>
    </border>
    <border>
      <left style="thin">
        <color theme="4" tint="-0.249977111117893"/>
      </left>
      <right/>
      <top style="thin">
        <color indexed="64"/>
      </top>
      <bottom style="thin">
        <color indexed="64"/>
      </bottom>
      <diagonal/>
    </border>
    <border>
      <left/>
      <right style="thin">
        <color indexed="64"/>
      </right>
      <top style="hair">
        <color indexed="64"/>
      </top>
      <bottom style="hair">
        <color indexed="64"/>
      </bottom>
      <diagonal/>
    </border>
    <border>
      <left/>
      <right/>
      <top style="thin">
        <color auto="1"/>
      </top>
      <bottom style="hair">
        <color auto="1"/>
      </bottom>
      <diagonal/>
    </border>
    <border>
      <left/>
      <right/>
      <top style="hair">
        <color indexed="64"/>
      </top>
      <bottom style="hair">
        <color indexed="64"/>
      </bottom>
      <diagonal/>
    </border>
    <border>
      <left/>
      <right/>
      <top style="hair">
        <color indexed="64"/>
      </top>
      <bottom/>
      <diagonal/>
    </border>
    <border>
      <left/>
      <right/>
      <top style="hair">
        <color auto="1"/>
      </top>
      <bottom style="thin">
        <color auto="1"/>
      </bottom>
      <diagonal/>
    </border>
    <border>
      <left/>
      <right/>
      <top/>
      <bottom style="hair">
        <color auto="1"/>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s>
  <cellStyleXfs count="14">
    <xf numFmtId="0" fontId="0" fillId="0" borderId="0"/>
    <xf numFmtId="44" fontId="2" fillId="0" borderId="0" applyFont="0" applyFill="0" applyBorder="0" applyAlignment="0" applyProtection="0"/>
    <xf numFmtId="9" fontId="2" fillId="0" borderId="0" applyFont="0" applyFill="0" applyBorder="0" applyAlignment="0" applyProtection="0"/>
    <xf numFmtId="0" fontId="6" fillId="0" borderId="0"/>
    <xf numFmtId="0" fontId="8" fillId="0" borderId="0"/>
    <xf numFmtId="0" fontId="6" fillId="0" borderId="0"/>
    <xf numFmtId="0" fontId="15" fillId="0" borderId="0" applyNumberFormat="0" applyFill="0" applyBorder="0" applyAlignment="0" applyProtection="0"/>
    <xf numFmtId="164" fontId="2" fillId="0" borderId="0" applyFont="0" applyFill="0" applyBorder="0" applyAlignment="0" applyProtection="0"/>
    <xf numFmtId="44" fontId="26" fillId="0" borderId="0" applyFont="0" applyFill="0" applyBorder="0" applyAlignment="0" applyProtection="0"/>
    <xf numFmtId="0" fontId="26" fillId="0" borderId="0"/>
    <xf numFmtId="9" fontId="26" fillId="0" borderId="0" applyFont="0" applyFill="0" applyBorder="0" applyAlignment="0" applyProtection="0"/>
    <xf numFmtId="164" fontId="26" fillId="0" borderId="0" applyFont="0" applyFill="0" applyBorder="0" applyAlignment="0" applyProtection="0"/>
    <xf numFmtId="0" fontId="30" fillId="0" borderId="0"/>
    <xf numFmtId="0" fontId="6" fillId="0" borderId="0"/>
  </cellStyleXfs>
  <cellXfs count="637">
    <xf numFmtId="0" fontId="0" fillId="0" borderId="0" xfId="0"/>
    <xf numFmtId="0" fontId="0" fillId="0" borderId="0" xfId="0" applyBorder="1" applyAlignment="1" applyProtection="1">
      <alignment horizontal="left" wrapText="1"/>
    </xf>
    <xf numFmtId="0" fontId="4" fillId="2" borderId="0" xfId="0" applyFont="1" applyFill="1" applyBorder="1" applyAlignment="1" applyProtection="1">
      <alignment horizontal="right" vertical="top" wrapText="1"/>
    </xf>
    <xf numFmtId="0" fontId="0" fillId="2" borderId="0" xfId="0" applyFill="1" applyBorder="1" applyAlignment="1" applyProtection="1">
      <alignment horizontal="right" vertical="top" wrapText="1"/>
    </xf>
    <xf numFmtId="0" fontId="1" fillId="0" borderId="0" xfId="0" applyFont="1" applyFill="1" applyBorder="1" applyAlignment="1" applyProtection="1">
      <alignment horizontal="left" vertical="top" wrapText="1"/>
    </xf>
    <xf numFmtId="0" fontId="0" fillId="2" borderId="0" xfId="0" applyFill="1" applyAlignment="1" applyProtection="1">
      <alignment horizontal="left" vertical="top" wrapText="1"/>
    </xf>
    <xf numFmtId="0" fontId="5" fillId="0" borderId="0" xfId="4" applyFont="1" applyProtection="1">
      <protection locked="0"/>
    </xf>
    <xf numFmtId="165" fontId="5" fillId="0" borderId="0" xfId="1" applyNumberFormat="1" applyFont="1" applyProtection="1">
      <protection locked="0"/>
    </xf>
    <xf numFmtId="0" fontId="5" fillId="0" borderId="11" xfId="4" applyFont="1" applyBorder="1" applyAlignment="1" applyProtection="1">
      <alignment horizontal="right" vertical="center"/>
      <protection locked="0"/>
    </xf>
    <xf numFmtId="0" fontId="5" fillId="0" borderId="4" xfId="4" applyFont="1" applyBorder="1" applyProtection="1">
      <protection locked="0"/>
    </xf>
    <xf numFmtId="165" fontId="5" fillId="0" borderId="4" xfId="1" applyNumberFormat="1" applyFont="1" applyBorder="1" applyProtection="1">
      <protection locked="0"/>
    </xf>
    <xf numFmtId="3" fontId="5" fillId="0" borderId="4" xfId="4" applyNumberFormat="1" applyFont="1" applyBorder="1" applyProtection="1">
      <protection locked="0"/>
    </xf>
    <xf numFmtId="0" fontId="5" fillId="0" borderId="12" xfId="4" applyFont="1" applyBorder="1" applyAlignment="1" applyProtection="1">
      <alignment horizontal="right" vertical="center"/>
      <protection locked="0"/>
    </xf>
    <xf numFmtId="0" fontId="5" fillId="0" borderId="8" xfId="4" applyFont="1" applyBorder="1" applyProtection="1">
      <protection locked="0"/>
    </xf>
    <xf numFmtId="165" fontId="5" fillId="0" borderId="8" xfId="1" applyNumberFormat="1" applyFont="1" applyBorder="1" applyProtection="1">
      <protection locked="0"/>
    </xf>
    <xf numFmtId="0" fontId="5" fillId="0" borderId="9" xfId="4" applyFont="1" applyBorder="1" applyAlignment="1" applyProtection="1">
      <alignment horizontal="right" vertical="center"/>
      <protection locked="0"/>
    </xf>
    <xf numFmtId="0" fontId="5" fillId="0" borderId="9" xfId="4" applyFont="1" applyBorder="1" applyProtection="1">
      <protection locked="0"/>
    </xf>
    <xf numFmtId="165" fontId="5" fillId="0" borderId="9" xfId="1" applyNumberFormat="1" applyFont="1" applyBorder="1" applyProtection="1">
      <protection locked="0"/>
    </xf>
    <xf numFmtId="0" fontId="5" fillId="0" borderId="10" xfId="4" applyFont="1" applyBorder="1" applyProtection="1">
      <protection locked="0"/>
    </xf>
    <xf numFmtId="0" fontId="5" fillId="0" borderId="11" xfId="4" applyFont="1" applyBorder="1" applyAlignment="1" applyProtection="1">
      <alignment vertical="center"/>
      <protection locked="0"/>
    </xf>
    <xf numFmtId="0" fontId="5" fillId="0" borderId="4" xfId="4" applyFont="1" applyBorder="1" applyAlignment="1" applyProtection="1">
      <alignment horizontal="right" vertical="center"/>
      <protection locked="0"/>
    </xf>
    <xf numFmtId="0" fontId="5" fillId="0" borderId="11" xfId="4" applyFont="1" applyBorder="1" applyProtection="1">
      <protection locked="0"/>
    </xf>
    <xf numFmtId="165" fontId="5" fillId="0" borderId="0" xfId="1" applyNumberFormat="1" applyFont="1" applyBorder="1" applyProtection="1">
      <protection locked="0"/>
    </xf>
    <xf numFmtId="0" fontId="5" fillId="0" borderId="14" xfId="4" applyFont="1" applyBorder="1" applyProtection="1">
      <protection locked="0"/>
    </xf>
    <xf numFmtId="0" fontId="10" fillId="0" borderId="0" xfId="4" applyFont="1" applyBorder="1" applyAlignment="1" applyProtection="1">
      <alignment horizontal="right" vertical="center"/>
      <protection locked="0"/>
    </xf>
    <xf numFmtId="0" fontId="5" fillId="0" borderId="0" xfId="4" applyFont="1" applyBorder="1" applyProtection="1">
      <protection locked="0"/>
    </xf>
    <xf numFmtId="0" fontId="9" fillId="0" borderId="0" xfId="4" applyFont="1" applyProtection="1">
      <protection locked="0"/>
    </xf>
    <xf numFmtId="0" fontId="5" fillId="0" borderId="0" xfId="4" applyFont="1" applyBorder="1" applyAlignment="1" applyProtection="1">
      <alignment horizontal="right" vertical="center"/>
      <protection locked="0"/>
    </xf>
    <xf numFmtId="165" fontId="5" fillId="0" borderId="14" xfId="1" applyNumberFormat="1" applyFont="1" applyBorder="1" applyProtection="1">
      <protection locked="0"/>
    </xf>
    <xf numFmtId="0" fontId="5" fillId="0" borderId="2" xfId="4" applyFont="1" applyBorder="1" applyProtection="1">
      <protection locked="0"/>
    </xf>
    <xf numFmtId="165" fontId="9" fillId="0" borderId="0" xfId="1" applyNumberFormat="1" applyFont="1" applyProtection="1">
      <protection locked="0"/>
    </xf>
    <xf numFmtId="0" fontId="10" fillId="0" borderId="6" xfId="4" applyFont="1" applyBorder="1" applyAlignment="1" applyProtection="1">
      <alignment vertical="center"/>
    </xf>
    <xf numFmtId="3" fontId="5" fillId="0" borderId="3" xfId="4" applyNumberFormat="1" applyFont="1" applyBorder="1" applyProtection="1"/>
    <xf numFmtId="165" fontId="5" fillId="0" borderId="3" xfId="1" applyNumberFormat="1" applyFont="1" applyBorder="1" applyProtection="1"/>
    <xf numFmtId="3" fontId="5" fillId="0" borderId="7" xfId="4" applyNumberFormat="1" applyFont="1" applyBorder="1" applyProtection="1"/>
    <xf numFmtId="0" fontId="5" fillId="0" borderId="3" xfId="4" applyFont="1" applyBorder="1" applyProtection="1"/>
    <xf numFmtId="0" fontId="5" fillId="0" borderId="7" xfId="4" applyFont="1" applyBorder="1" applyProtection="1"/>
    <xf numFmtId="0" fontId="10" fillId="0" borderId="19" xfId="4" applyFont="1" applyBorder="1" applyAlignment="1" applyProtection="1">
      <alignment vertical="center"/>
    </xf>
    <xf numFmtId="0" fontId="5" fillId="0" borderId="20" xfId="4" applyFont="1" applyBorder="1" applyProtection="1"/>
    <xf numFmtId="165" fontId="5" fillId="0" borderId="20" xfId="1" applyNumberFormat="1" applyFont="1" applyBorder="1" applyProtection="1"/>
    <xf numFmtId="0" fontId="5" fillId="0" borderId="21" xfId="4" applyFont="1" applyBorder="1" applyProtection="1"/>
    <xf numFmtId="0" fontId="10" fillId="0" borderId="8" xfId="4" applyFont="1" applyBorder="1" applyAlignment="1" applyProtection="1">
      <alignment vertical="center"/>
    </xf>
    <xf numFmtId="0" fontId="5" fillId="0" borderId="1" xfId="4" applyFont="1" applyBorder="1" applyProtection="1"/>
    <xf numFmtId="165" fontId="5" fillId="0" borderId="7" xfId="1" applyNumberFormat="1" applyFont="1" applyBorder="1" applyProtection="1"/>
    <xf numFmtId="0" fontId="10" fillId="0" borderId="1" xfId="4" applyFont="1" applyBorder="1" applyAlignment="1" applyProtection="1">
      <alignment horizontal="right" vertical="center"/>
    </xf>
    <xf numFmtId="165" fontId="5" fillId="0" borderId="1" xfId="1" applyNumberFormat="1" applyFont="1" applyBorder="1" applyProtection="1"/>
    <xf numFmtId="0" fontId="9" fillId="0" borderId="3" xfId="4" applyFont="1" applyBorder="1" applyProtection="1"/>
    <xf numFmtId="165" fontId="9" fillId="0" borderId="3" xfId="1" applyNumberFormat="1" applyFont="1" applyBorder="1" applyProtection="1"/>
    <xf numFmtId="0" fontId="5" fillId="0" borderId="6" xfId="4" applyFont="1" applyBorder="1" applyAlignment="1" applyProtection="1">
      <alignment horizontal="right" vertical="center"/>
    </xf>
    <xf numFmtId="0" fontId="5" fillId="0" borderId="6" xfId="4" applyFont="1" applyBorder="1" applyProtection="1"/>
    <xf numFmtId="165" fontId="5" fillId="0" borderId="6" xfId="1" applyNumberFormat="1" applyFont="1" applyBorder="1" applyProtection="1"/>
    <xf numFmtId="0" fontId="10" fillId="0" borderId="1" xfId="4" applyFont="1" applyBorder="1" applyAlignment="1" applyProtection="1">
      <alignment vertical="center"/>
    </xf>
    <xf numFmtId="0" fontId="9" fillId="0" borderId="1" xfId="4" applyFont="1" applyBorder="1" applyProtection="1"/>
    <xf numFmtId="165" fontId="9" fillId="0" borderId="1" xfId="1" applyNumberFormat="1" applyFont="1" applyBorder="1" applyProtection="1"/>
    <xf numFmtId="0" fontId="9" fillId="0" borderId="0" xfId="4" applyFont="1" applyBorder="1" applyProtection="1"/>
    <xf numFmtId="165" fontId="9" fillId="0" borderId="0" xfId="1" applyNumberFormat="1" applyFont="1" applyBorder="1" applyProtection="1"/>
    <xf numFmtId="0" fontId="0" fillId="2" borderId="0" xfId="0" applyFill="1" applyAlignment="1" applyProtection="1">
      <alignment vertical="center"/>
    </xf>
    <xf numFmtId="0" fontId="24" fillId="0" borderId="7" xfId="0" applyNumberFormat="1" applyFont="1" applyFill="1" applyBorder="1" applyAlignment="1" applyProtection="1">
      <alignment horizontal="left" vertical="center" wrapText="1"/>
    </xf>
    <xf numFmtId="0" fontId="0" fillId="2" borderId="3" xfId="0" applyFill="1" applyBorder="1" applyAlignment="1" applyProtection="1">
      <alignment vertical="center"/>
    </xf>
    <xf numFmtId="0" fontId="22" fillId="2" borderId="6" xfId="0" applyFont="1" applyFill="1" applyBorder="1" applyAlignment="1" applyProtection="1">
      <alignment vertical="center"/>
    </xf>
    <xf numFmtId="0" fontId="0" fillId="0" borderId="0" xfId="0" applyFont="1" applyAlignment="1" applyProtection="1">
      <alignment vertical="center"/>
    </xf>
    <xf numFmtId="0" fontId="0" fillId="0" borderId="0" xfId="0" applyFont="1" applyAlignment="1" applyProtection="1">
      <alignment horizontal="center" vertical="center"/>
    </xf>
    <xf numFmtId="0" fontId="23" fillId="0" borderId="0" xfId="0" applyFont="1" applyAlignment="1">
      <alignment vertical="top" wrapText="1"/>
    </xf>
    <xf numFmtId="0" fontId="23" fillId="0" borderId="1" xfId="0" applyFont="1" applyBorder="1" applyAlignment="1">
      <alignment vertical="top" wrapText="1"/>
    </xf>
    <xf numFmtId="49" fontId="23" fillId="0" borderId="1" xfId="0" applyNumberFormat="1" applyFont="1" applyBorder="1" applyAlignment="1">
      <alignment vertical="top" wrapText="1"/>
    </xf>
    <xf numFmtId="167" fontId="23" fillId="0" borderId="1" xfId="7" applyNumberFormat="1" applyFont="1" applyBorder="1" applyAlignment="1">
      <alignment vertical="top" wrapText="1"/>
    </xf>
    <xf numFmtId="1" fontId="23" fillId="0" borderId="1" xfId="0" applyNumberFormat="1" applyFont="1" applyBorder="1" applyAlignment="1">
      <alignment vertical="top" wrapText="1"/>
    </xf>
    <xf numFmtId="9" fontId="23" fillId="0" borderId="1" xfId="2" applyFont="1" applyBorder="1" applyAlignment="1">
      <alignment vertical="top" wrapText="1"/>
    </xf>
    <xf numFmtId="0" fontId="23" fillId="0" borderId="0" xfId="0" applyFont="1"/>
    <xf numFmtId="0" fontId="0" fillId="0" borderId="0" xfId="0" applyFont="1" applyAlignment="1" applyProtection="1">
      <alignment horizontal="left" vertical="center" wrapText="1"/>
    </xf>
    <xf numFmtId="0" fontId="0" fillId="0" borderId="0" xfId="0" applyBorder="1" applyAlignment="1" applyProtection="1">
      <alignment horizontal="center" vertical="center" wrapText="1"/>
    </xf>
    <xf numFmtId="0" fontId="1" fillId="2" borderId="0" xfId="0" applyFont="1" applyFill="1" applyAlignment="1" applyProtection="1">
      <alignment vertical="top" wrapText="1"/>
    </xf>
    <xf numFmtId="9" fontId="9" fillId="0" borderId="1" xfId="2" applyFont="1" applyBorder="1" applyProtection="1"/>
    <xf numFmtId="0" fontId="0" fillId="2" borderId="0" xfId="0" applyFill="1" applyAlignment="1" applyProtection="1">
      <alignment horizontal="left" vertical="center" wrapText="1"/>
    </xf>
    <xf numFmtId="0" fontId="5" fillId="0" borderId="0" xfId="3" applyFont="1" applyAlignment="1" applyProtection="1">
      <alignment horizontal="left" vertical="center" wrapText="1"/>
      <protection locked="0"/>
    </xf>
    <xf numFmtId="0" fontId="5" fillId="0" borderId="0" xfId="3" applyFont="1" applyAlignment="1" applyProtection="1">
      <alignment vertical="center" wrapText="1"/>
      <protection locked="0"/>
    </xf>
    <xf numFmtId="9" fontId="5" fillId="0" borderId="1" xfId="2" applyFont="1" applyBorder="1" applyProtection="1"/>
    <xf numFmtId="168" fontId="24" fillId="0" borderId="3" xfId="0" applyNumberFormat="1" applyFont="1" applyFill="1" applyBorder="1" applyAlignment="1" applyProtection="1">
      <alignment horizontal="center" vertical="center" wrapText="1"/>
    </xf>
    <xf numFmtId="0" fontId="5" fillId="0" borderId="4" xfId="4" applyFont="1" applyBorder="1" applyAlignment="1" applyProtection="1">
      <alignment horizontal="right"/>
      <protection locked="0"/>
    </xf>
    <xf numFmtId="3" fontId="5" fillId="0" borderId="7" xfId="4" applyNumberFormat="1" applyFont="1" applyBorder="1" applyAlignment="1" applyProtection="1">
      <alignment horizontal="center" vertical="center"/>
    </xf>
    <xf numFmtId="0" fontId="5" fillId="0" borderId="4" xfId="4" applyFont="1" applyBorder="1" applyAlignment="1" applyProtection="1">
      <alignment horizontal="center" vertical="center"/>
      <protection locked="0"/>
    </xf>
    <xf numFmtId="3" fontId="5" fillId="0" borderId="4" xfId="4" applyNumberFormat="1" applyFont="1" applyBorder="1" applyAlignment="1" applyProtection="1">
      <alignment horizontal="center" vertical="center"/>
      <protection locked="0"/>
    </xf>
    <xf numFmtId="0" fontId="5" fillId="0" borderId="7" xfId="4" applyFont="1" applyBorder="1" applyAlignment="1" applyProtection="1">
      <alignment horizontal="center" vertical="center"/>
    </xf>
    <xf numFmtId="0" fontId="5" fillId="0" borderId="8" xfId="4" applyFont="1" applyBorder="1" applyAlignment="1" applyProtection="1">
      <alignment horizontal="center" vertical="center"/>
      <protection locked="0"/>
    </xf>
    <xf numFmtId="0" fontId="5" fillId="0" borderId="10" xfId="4" applyFont="1" applyBorder="1" applyAlignment="1" applyProtection="1">
      <alignment horizontal="center" vertical="center"/>
      <protection locked="0"/>
    </xf>
    <xf numFmtId="0" fontId="5" fillId="0" borderId="21" xfId="4" applyFont="1" applyBorder="1" applyAlignment="1" applyProtection="1">
      <alignment horizontal="center" vertical="center"/>
    </xf>
    <xf numFmtId="0" fontId="5" fillId="0" borderId="1" xfId="4" applyFont="1" applyBorder="1" applyAlignment="1" applyProtection="1">
      <alignment horizontal="center" vertical="center"/>
    </xf>
    <xf numFmtId="0" fontId="5" fillId="0" borderId="0" xfId="4" applyFont="1" applyBorder="1" applyAlignment="1" applyProtection="1">
      <alignment horizontal="center" vertical="center"/>
      <protection locked="0"/>
    </xf>
    <xf numFmtId="0" fontId="9" fillId="0" borderId="7" xfId="4" applyFont="1" applyBorder="1" applyAlignment="1" applyProtection="1">
      <alignment horizontal="center" vertical="center"/>
    </xf>
    <xf numFmtId="0" fontId="9" fillId="0" borderId="1" xfId="4" applyFont="1" applyBorder="1" applyAlignment="1" applyProtection="1">
      <alignment horizontal="center" vertical="center"/>
    </xf>
    <xf numFmtId="0" fontId="9" fillId="0" borderId="0" xfId="4" applyFont="1" applyBorder="1" applyAlignment="1" applyProtection="1">
      <alignment horizontal="center" vertical="center"/>
    </xf>
    <xf numFmtId="0" fontId="5" fillId="0" borderId="0" xfId="4" applyFont="1" applyAlignment="1" applyProtection="1">
      <alignment horizontal="center" vertical="center"/>
      <protection locked="0"/>
    </xf>
    <xf numFmtId="0" fontId="5" fillId="0" borderId="1" xfId="4" applyFont="1" applyBorder="1" applyProtection="1">
      <protection locked="0"/>
    </xf>
    <xf numFmtId="0" fontId="3" fillId="9" borderId="20" xfId="4" applyFont="1" applyFill="1" applyBorder="1" applyAlignment="1" applyProtection="1">
      <alignment horizontal="center" vertical="center"/>
    </xf>
    <xf numFmtId="0" fontId="3" fillId="9" borderId="1" xfId="4" applyFont="1" applyFill="1" applyBorder="1" applyAlignment="1" applyProtection="1">
      <alignment horizontal="center" vertical="center" wrapText="1"/>
    </xf>
    <xf numFmtId="165" fontId="3" fillId="9" borderId="1" xfId="1" applyNumberFormat="1" applyFont="1" applyFill="1" applyBorder="1" applyAlignment="1" applyProtection="1">
      <alignment horizontal="center" vertical="center"/>
    </xf>
    <xf numFmtId="1" fontId="4" fillId="2" borderId="0" xfId="0" applyNumberFormat="1" applyFont="1" applyFill="1" applyBorder="1" applyAlignment="1" applyProtection="1">
      <alignment horizontal="right" vertical="top" wrapText="1"/>
    </xf>
    <xf numFmtId="0" fontId="5" fillId="0" borderId="8" xfId="4" applyFont="1" applyBorder="1" applyAlignment="1" applyProtection="1">
      <alignment horizontal="right" vertical="center"/>
      <protection locked="0"/>
    </xf>
    <xf numFmtId="0" fontId="1" fillId="0" borderId="10" xfId="4" applyFont="1" applyBorder="1" applyAlignment="1" applyProtection="1">
      <alignment horizontal="right" vertical="center"/>
      <protection locked="0"/>
    </xf>
    <xf numFmtId="0" fontId="23" fillId="0" borderId="1" xfId="0" applyFont="1" applyBorder="1" applyAlignment="1">
      <alignment vertical="top" textRotation="90" wrapText="1"/>
    </xf>
    <xf numFmtId="0" fontId="23" fillId="0" borderId="1" xfId="0" applyFont="1" applyBorder="1" applyAlignment="1">
      <alignment horizontal="center" vertical="top" textRotation="90" wrapText="1"/>
    </xf>
    <xf numFmtId="0" fontId="23" fillId="0" borderId="0" xfId="0" applyFont="1" applyAlignment="1">
      <alignment textRotation="90"/>
    </xf>
    <xf numFmtId="165" fontId="23" fillId="0" borderId="1" xfId="1" applyNumberFormat="1" applyFont="1" applyBorder="1" applyAlignment="1">
      <alignment horizontal="center" vertical="top" textRotation="90" wrapText="1"/>
    </xf>
    <xf numFmtId="0" fontId="23" fillId="0" borderId="0" xfId="0" applyFont="1" applyAlignment="1">
      <alignment horizontal="center" vertical="top" textRotation="90"/>
    </xf>
    <xf numFmtId="9" fontId="23" fillId="0" borderId="1" xfId="2" applyFont="1" applyBorder="1" applyAlignment="1">
      <alignment horizontal="center" vertical="top" textRotation="90" wrapText="1"/>
    </xf>
    <xf numFmtId="0" fontId="23" fillId="0" borderId="0" xfId="0" applyFont="1" applyAlignment="1">
      <alignment horizontal="center"/>
    </xf>
    <xf numFmtId="0" fontId="29" fillId="10" borderId="0" xfId="0" applyFont="1" applyFill="1" applyAlignment="1" applyProtection="1">
      <alignment horizontal="left" vertical="top" wrapText="1"/>
      <protection locked="0"/>
    </xf>
    <xf numFmtId="0" fontId="29" fillId="10" borderId="0" xfId="0" applyFont="1" applyFill="1" applyAlignment="1" applyProtection="1">
      <alignment horizontal="center" vertical="top" textRotation="90" wrapText="1"/>
      <protection locked="0"/>
    </xf>
    <xf numFmtId="0" fontId="29" fillId="10" borderId="0" xfId="0" applyFont="1" applyFill="1" applyAlignment="1" applyProtection="1">
      <alignment horizontal="left" vertical="top" textRotation="90" wrapText="1"/>
      <protection locked="0"/>
    </xf>
    <xf numFmtId="164" fontId="27" fillId="10" borderId="0" xfId="7" applyFont="1" applyFill="1" applyAlignment="1" applyProtection="1">
      <alignment horizontal="center" vertical="top" textRotation="90" wrapText="1"/>
      <protection locked="0"/>
    </xf>
    <xf numFmtId="167" fontId="27" fillId="10" borderId="0" xfId="7" applyNumberFormat="1" applyFont="1" applyFill="1" applyBorder="1" applyAlignment="1" applyProtection="1">
      <alignment horizontal="center" vertical="top" wrapText="1"/>
      <protection locked="0"/>
    </xf>
    <xf numFmtId="14" fontId="27" fillId="10" borderId="0" xfId="0" applyNumberFormat="1" applyFont="1" applyFill="1" applyAlignment="1" applyProtection="1">
      <alignment horizontal="center" vertical="top" textRotation="90"/>
      <protection locked="0"/>
    </xf>
    <xf numFmtId="165" fontId="35" fillId="10" borderId="0" xfId="12" applyNumberFormat="1" applyFont="1" applyFill="1" applyAlignment="1" applyProtection="1">
      <alignment horizontal="left" vertical="top" wrapText="1"/>
      <protection locked="0"/>
    </xf>
    <xf numFmtId="0" fontId="35" fillId="10" borderId="0" xfId="0" applyFont="1" applyFill="1" applyAlignment="1" applyProtection="1">
      <alignment horizontal="left" vertical="top" wrapText="1"/>
      <protection locked="0"/>
    </xf>
    <xf numFmtId="165" fontId="35" fillId="10" borderId="0" xfId="1" applyNumberFormat="1" applyFont="1" applyFill="1" applyAlignment="1" applyProtection="1">
      <alignment horizontal="left" vertical="top" wrapText="1"/>
      <protection locked="0"/>
    </xf>
    <xf numFmtId="0" fontId="36" fillId="10" borderId="0" xfId="0" applyFont="1" applyFill="1" applyAlignment="1" applyProtection="1">
      <alignment horizontal="left" vertical="top" wrapText="1"/>
      <protection locked="0"/>
    </xf>
    <xf numFmtId="167" fontId="36" fillId="10" borderId="0" xfId="0" applyNumberFormat="1" applyFont="1" applyFill="1" applyAlignment="1" applyProtection="1">
      <alignment horizontal="left" vertical="top" wrapText="1"/>
      <protection locked="0"/>
    </xf>
    <xf numFmtId="167" fontId="36" fillId="10" borderId="0" xfId="1" applyNumberFormat="1" applyFont="1" applyFill="1" applyAlignment="1" applyProtection="1">
      <alignment horizontal="left" vertical="top" wrapText="1"/>
      <protection locked="0"/>
    </xf>
    <xf numFmtId="9" fontId="36" fillId="10" borderId="0" xfId="2" applyFont="1" applyFill="1" applyAlignment="1" applyProtection="1">
      <alignment horizontal="left" vertical="top" wrapText="1"/>
      <protection locked="0"/>
    </xf>
    <xf numFmtId="167" fontId="36" fillId="10" borderId="0" xfId="12" applyNumberFormat="1" applyFont="1" applyFill="1" applyAlignment="1" applyProtection="1">
      <alignment horizontal="left" vertical="top" wrapText="1"/>
      <protection locked="0"/>
    </xf>
    <xf numFmtId="167" fontId="37" fillId="10" borderId="0" xfId="7" applyNumberFormat="1" applyFont="1" applyFill="1" applyAlignment="1" applyProtection="1">
      <alignment horizontal="left" vertical="top" wrapText="1"/>
      <protection locked="0"/>
    </xf>
    <xf numFmtId="165" fontId="37" fillId="10" borderId="0" xfId="7" applyNumberFormat="1" applyFont="1" applyFill="1" applyAlignment="1" applyProtection="1">
      <alignment horizontal="left" vertical="top" wrapText="1"/>
      <protection locked="0"/>
    </xf>
    <xf numFmtId="0" fontId="36" fillId="10" borderId="0" xfId="12" applyFont="1" applyFill="1" applyAlignment="1" applyProtection="1">
      <alignment horizontal="left" vertical="top" wrapText="1"/>
      <protection locked="0"/>
    </xf>
    <xf numFmtId="164" fontId="37" fillId="10" borderId="0" xfId="7" applyFont="1" applyFill="1" applyAlignment="1" applyProtection="1">
      <alignment horizontal="left" vertical="top" wrapText="1"/>
      <protection locked="0"/>
    </xf>
    <xf numFmtId="169" fontId="37" fillId="10" borderId="0" xfId="7" applyNumberFormat="1" applyFont="1" applyFill="1" applyAlignment="1" applyProtection="1">
      <alignment horizontal="left" vertical="top" wrapText="1"/>
      <protection locked="0"/>
    </xf>
    <xf numFmtId="0" fontId="37" fillId="10" borderId="0" xfId="12" applyFont="1" applyFill="1" applyAlignment="1" applyProtection="1">
      <alignment horizontal="left" vertical="top" wrapText="1"/>
      <protection locked="0"/>
    </xf>
    <xf numFmtId="0" fontId="38" fillId="10" borderId="0" xfId="0" applyFont="1" applyFill="1" applyAlignment="1" applyProtection="1">
      <alignment horizontal="center" vertical="top" wrapText="1"/>
      <protection locked="0"/>
    </xf>
    <xf numFmtId="0" fontId="39" fillId="10" borderId="0" xfId="0" applyFont="1" applyFill="1" applyAlignment="1" applyProtection="1">
      <alignment vertical="top" wrapText="1"/>
      <protection locked="0"/>
    </xf>
    <xf numFmtId="0" fontId="23" fillId="0" borderId="0" xfId="0" applyFont="1" applyAlignment="1">
      <alignment vertical="top"/>
    </xf>
    <xf numFmtId="0" fontId="39" fillId="10" borderId="0" xfId="0" applyFont="1" applyFill="1" applyAlignment="1" applyProtection="1">
      <alignment horizontal="center" vertical="top" textRotation="90" wrapText="1"/>
      <protection locked="0"/>
    </xf>
    <xf numFmtId="165" fontId="23" fillId="0" borderId="1" xfId="1" applyNumberFormat="1" applyFont="1" applyBorder="1" applyAlignment="1">
      <alignment horizontal="center" vertical="center" textRotation="90"/>
    </xf>
    <xf numFmtId="0" fontId="27" fillId="10" borderId="0" xfId="0" applyFont="1" applyFill="1" applyAlignment="1" applyProtection="1">
      <alignment horizontal="center" vertical="top" wrapText="1"/>
      <protection locked="0"/>
    </xf>
    <xf numFmtId="0" fontId="38" fillId="10" borderId="0" xfId="0" applyFont="1" applyFill="1" applyAlignment="1" applyProtection="1">
      <alignment horizontal="center" vertical="top" textRotation="90" wrapText="1"/>
      <protection locked="0"/>
    </xf>
    <xf numFmtId="1" fontId="33" fillId="0" borderId="1" xfId="7" applyNumberFormat="1" applyFont="1" applyBorder="1" applyAlignment="1">
      <alignment horizontal="center" vertical="top" textRotation="90"/>
    </xf>
    <xf numFmtId="1" fontId="33" fillId="0" borderId="1" xfId="0" applyNumberFormat="1" applyFont="1" applyBorder="1" applyAlignment="1">
      <alignment vertical="top" textRotation="90" wrapText="1"/>
    </xf>
    <xf numFmtId="0" fontId="1" fillId="2" borderId="0" xfId="0" applyFont="1" applyFill="1" applyBorder="1" applyAlignment="1" applyProtection="1">
      <alignment horizontal="left"/>
    </xf>
    <xf numFmtId="0" fontId="7" fillId="0" borderId="13" xfId="0" applyFont="1" applyBorder="1" applyAlignment="1" applyProtection="1">
      <alignment horizontal="left" vertical="top"/>
    </xf>
    <xf numFmtId="0" fontId="25" fillId="0" borderId="29" xfId="0" applyFont="1" applyBorder="1" applyProtection="1"/>
    <xf numFmtId="165" fontId="25" fillId="0" borderId="13" xfId="1" applyNumberFormat="1" applyFont="1" applyBorder="1" applyProtection="1"/>
    <xf numFmtId="9" fontId="23" fillId="0" borderId="0" xfId="2" applyFont="1" applyBorder="1" applyProtection="1"/>
    <xf numFmtId="9" fontId="23" fillId="0" borderId="11" xfId="2" applyFont="1" applyBorder="1" applyProtection="1"/>
    <xf numFmtId="9" fontId="23" fillId="0" borderId="2" xfId="2" applyFont="1" applyBorder="1" applyProtection="1"/>
    <xf numFmtId="9" fontId="23" fillId="0" borderId="12" xfId="2" applyFont="1" applyBorder="1" applyProtection="1"/>
    <xf numFmtId="9" fontId="23" fillId="0" borderId="8" xfId="2" applyFont="1" applyBorder="1" applyProtection="1"/>
    <xf numFmtId="0" fontId="27" fillId="7" borderId="11" xfId="0" applyNumberFormat="1" applyFont="1" applyFill="1" applyBorder="1" applyAlignment="1" applyProtection="1">
      <alignment horizontal="center" vertical="top" wrapText="1"/>
    </xf>
    <xf numFmtId="0" fontId="0" fillId="2" borderId="0" xfId="0" applyFont="1" applyFill="1" applyAlignment="1" applyProtection="1">
      <alignment horizontal="left" vertical="center" wrapText="1"/>
    </xf>
    <xf numFmtId="0" fontId="0" fillId="2" borderId="0" xfId="0" applyFont="1" applyFill="1" applyAlignment="1" applyProtection="1">
      <alignment vertical="center"/>
    </xf>
    <xf numFmtId="0" fontId="19" fillId="0" borderId="33" xfId="0" applyFont="1" applyBorder="1" applyAlignment="1" applyProtection="1">
      <alignment horizontal="center" vertical="center" wrapText="1"/>
    </xf>
    <xf numFmtId="0" fontId="19" fillId="0" borderId="7" xfId="0" applyFont="1" applyBorder="1" applyAlignment="1" applyProtection="1">
      <alignment horizontal="center" vertical="center" wrapText="1"/>
    </xf>
    <xf numFmtId="0" fontId="0" fillId="2" borderId="0" xfId="0" applyFont="1" applyFill="1" applyAlignment="1" applyProtection="1">
      <alignment horizontal="center" vertical="center"/>
    </xf>
    <xf numFmtId="0" fontId="23" fillId="0" borderId="3" xfId="0" applyFont="1" applyBorder="1" applyProtection="1"/>
    <xf numFmtId="0" fontId="0" fillId="0" borderId="0" xfId="0" applyProtection="1"/>
    <xf numFmtId="0" fontId="40" fillId="8" borderId="1" xfId="0" applyFont="1" applyFill="1" applyBorder="1" applyAlignment="1" applyProtection="1">
      <alignment horizontal="center" vertical="center"/>
    </xf>
    <xf numFmtId="0" fontId="23" fillId="0" borderId="0" xfId="0" applyFont="1" applyProtection="1"/>
    <xf numFmtId="0" fontId="19" fillId="0" borderId="0" xfId="0" applyFont="1" applyProtection="1"/>
    <xf numFmtId="0" fontId="42" fillId="0" borderId="2" xfId="0" applyFont="1" applyBorder="1" applyProtection="1"/>
    <xf numFmtId="0" fontId="25" fillId="0" borderId="2" xfId="0" applyFont="1" applyBorder="1" applyAlignment="1" applyProtection="1">
      <alignment horizontal="right"/>
    </xf>
    <xf numFmtId="0" fontId="25" fillId="0" borderId="12" xfId="0" applyFont="1" applyBorder="1" applyProtection="1"/>
    <xf numFmtId="0" fontId="25" fillId="0" borderId="2" xfId="0" applyFont="1" applyBorder="1" applyProtection="1"/>
    <xf numFmtId="0" fontId="25" fillId="0" borderId="13" xfId="0" applyFont="1" applyBorder="1" applyAlignment="1" applyProtection="1">
      <alignment horizontal="center" vertical="center"/>
    </xf>
    <xf numFmtId="0" fontId="25" fillId="0" borderId="2" xfId="0" applyFont="1" applyBorder="1" applyAlignment="1" applyProtection="1">
      <alignment horizontal="center" vertical="center"/>
    </xf>
    <xf numFmtId="0" fontId="25" fillId="0" borderId="12" xfId="0" applyFont="1" applyBorder="1" applyAlignment="1" applyProtection="1">
      <alignment horizontal="center" vertical="center"/>
    </xf>
    <xf numFmtId="165" fontId="23" fillId="0" borderId="14" xfId="1" applyNumberFormat="1" applyFont="1" applyBorder="1" applyProtection="1"/>
    <xf numFmtId="165" fontId="23" fillId="0" borderId="0" xfId="1" applyNumberFormat="1" applyFont="1" applyBorder="1" applyProtection="1"/>
    <xf numFmtId="165" fontId="23" fillId="0" borderId="11" xfId="1" applyNumberFormat="1" applyFont="1" applyBorder="1" applyProtection="1"/>
    <xf numFmtId="165" fontId="23" fillId="0" borderId="13" xfId="1" applyNumberFormat="1" applyFont="1" applyBorder="1" applyProtection="1"/>
    <xf numFmtId="165" fontId="25" fillId="0" borderId="8" xfId="1" applyNumberFormat="1" applyFont="1" applyBorder="1" applyProtection="1"/>
    <xf numFmtId="165" fontId="25" fillId="0" borderId="1" xfId="1" applyNumberFormat="1" applyFont="1" applyBorder="1" applyProtection="1"/>
    <xf numFmtId="165" fontId="27" fillId="7" borderId="1" xfId="1" applyNumberFormat="1" applyFont="1" applyFill="1" applyBorder="1" applyProtection="1"/>
    <xf numFmtId="165" fontId="27" fillId="7" borderId="6" xfId="1" applyNumberFormat="1" applyFont="1" applyFill="1" applyBorder="1" applyAlignment="1" applyProtection="1">
      <alignment horizontal="center" vertical="center"/>
    </xf>
    <xf numFmtId="165" fontId="27" fillId="7" borderId="3" xfId="1" applyNumberFormat="1" applyFont="1" applyFill="1" applyBorder="1" applyAlignment="1" applyProtection="1">
      <alignment horizontal="center" vertical="center"/>
    </xf>
    <xf numFmtId="165" fontId="27" fillId="7" borderId="7" xfId="1" applyNumberFormat="1" applyFont="1" applyFill="1" applyBorder="1" applyAlignment="1" applyProtection="1">
      <alignment horizontal="center" vertical="center"/>
    </xf>
    <xf numFmtId="0" fontId="25" fillId="0" borderId="13" xfId="0" applyFont="1" applyBorder="1" applyProtection="1"/>
    <xf numFmtId="165" fontId="23" fillId="0" borderId="2" xfId="1" applyNumberFormat="1" applyFont="1" applyBorder="1" applyProtection="1"/>
    <xf numFmtId="165" fontId="23" fillId="0" borderId="12" xfId="1" applyNumberFormat="1" applyFont="1" applyBorder="1" applyProtection="1"/>
    <xf numFmtId="0" fontId="0" fillId="0" borderId="0" xfId="0" applyFill="1" applyBorder="1" applyAlignment="1" applyProtection="1">
      <alignment horizontal="center"/>
    </xf>
    <xf numFmtId="0" fontId="0" fillId="2" borderId="0" xfId="0" applyFill="1" applyProtection="1"/>
    <xf numFmtId="0" fontId="1" fillId="2" borderId="2" xfId="0" applyFont="1" applyFill="1" applyBorder="1" applyAlignment="1" applyProtection="1">
      <alignment vertical="top" wrapText="1"/>
    </xf>
    <xf numFmtId="0" fontId="20" fillId="2" borderId="0" xfId="0" applyFont="1" applyFill="1" applyBorder="1" applyAlignment="1" applyProtection="1">
      <alignment vertical="top" wrapText="1"/>
    </xf>
    <xf numFmtId="0" fontId="0" fillId="0" borderId="0" xfId="0" applyAlignment="1" applyProtection="1">
      <alignment horizontal="left" vertical="center" wrapText="1"/>
    </xf>
    <xf numFmtId="0" fontId="25" fillId="0" borderId="1" xfId="0" applyFont="1" applyBorder="1" applyAlignment="1">
      <alignment horizontal="left" vertical="top" wrapText="1"/>
    </xf>
    <xf numFmtId="0" fontId="23" fillId="0" borderId="0" xfId="0" applyFont="1" applyAlignment="1">
      <alignment textRotation="90" wrapText="1"/>
    </xf>
    <xf numFmtId="165" fontId="27" fillId="10" borderId="0" xfId="1" applyNumberFormat="1" applyFont="1" applyFill="1" applyAlignment="1" applyProtection="1">
      <alignment horizontal="left" vertical="top" textRotation="90" wrapText="1"/>
      <protection locked="0"/>
    </xf>
    <xf numFmtId="165" fontId="27" fillId="10" borderId="0" xfId="1" applyNumberFormat="1" applyFont="1" applyFill="1" applyAlignment="1" applyProtection="1">
      <alignment horizontal="center" vertical="top" textRotation="90" wrapText="1"/>
      <protection locked="0"/>
    </xf>
    <xf numFmtId="167" fontId="27" fillId="10" borderId="0" xfId="7" applyNumberFormat="1" applyFont="1" applyFill="1" applyAlignment="1" applyProtection="1">
      <alignment horizontal="left" vertical="top" wrapText="1"/>
      <protection locked="0"/>
    </xf>
    <xf numFmtId="0" fontId="27" fillId="10" borderId="0" xfId="0" applyFont="1" applyFill="1" applyAlignment="1" applyProtection="1">
      <alignment horizontal="left" vertical="top" textRotation="90" wrapText="1"/>
      <protection locked="0"/>
    </xf>
    <xf numFmtId="0" fontId="9" fillId="0" borderId="0" xfId="4" applyFont="1" applyAlignment="1" applyProtection="1">
      <alignment horizontal="center" vertical="center"/>
      <protection locked="0"/>
    </xf>
    <xf numFmtId="0" fontId="10" fillId="0" borderId="0" xfId="4" applyFont="1" applyProtection="1">
      <protection locked="0"/>
    </xf>
    <xf numFmtId="165" fontId="10" fillId="0" borderId="0" xfId="1" applyNumberFormat="1" applyFont="1" applyProtection="1">
      <protection locked="0"/>
    </xf>
    <xf numFmtId="0" fontId="0" fillId="0" borderId="0" xfId="0" applyAlignment="1" applyProtection="1">
      <alignment horizontal="left" vertical="top" wrapText="1"/>
    </xf>
    <xf numFmtId="0" fontId="0" fillId="0" borderId="0" xfId="0" applyFont="1" applyBorder="1" applyAlignment="1" applyProtection="1">
      <alignment horizontal="left" vertical="top" wrapText="1"/>
    </xf>
    <xf numFmtId="1" fontId="0" fillId="0" borderId="15" xfId="0" applyNumberFormat="1" applyBorder="1" applyAlignment="1" applyProtection="1">
      <alignment horizontal="right" vertical="top" wrapText="1"/>
    </xf>
    <xf numFmtId="1" fontId="0" fillId="0" borderId="13" xfId="0" applyNumberFormat="1" applyBorder="1" applyAlignment="1" applyProtection="1">
      <alignment horizontal="right" vertical="top" wrapText="1"/>
      <protection locked="0"/>
    </xf>
    <xf numFmtId="1" fontId="0" fillId="0" borderId="6" xfId="0" applyNumberFormat="1" applyBorder="1" applyAlignment="1" applyProtection="1">
      <alignment horizontal="right" vertical="top" wrapText="1"/>
      <protection locked="0"/>
    </xf>
    <xf numFmtId="1" fontId="0" fillId="0" borderId="18" xfId="0" applyNumberFormat="1" applyBorder="1" applyAlignment="1" applyProtection="1">
      <alignment horizontal="right" vertical="top" wrapText="1"/>
      <protection locked="0"/>
    </xf>
    <xf numFmtId="0" fontId="1" fillId="2" borderId="1" xfId="0" applyFont="1" applyFill="1" applyBorder="1" applyAlignment="1" applyProtection="1">
      <alignment horizontal="left" wrapText="1"/>
    </xf>
    <xf numFmtId="0" fontId="0" fillId="0" borderId="0" xfId="0" applyBorder="1" applyAlignment="1" applyProtection="1">
      <alignment horizontal="left" vertical="top" wrapText="1"/>
    </xf>
    <xf numFmtId="0" fontId="1" fillId="2" borderId="0" xfId="0" applyFont="1" applyFill="1" applyBorder="1" applyAlignment="1" applyProtection="1">
      <alignment horizontal="left" wrapText="1"/>
    </xf>
    <xf numFmtId="0" fontId="0" fillId="0" borderId="0" xfId="0" applyFill="1" applyBorder="1" applyAlignment="1" applyProtection="1">
      <alignment horizontal="left" vertical="top" wrapText="1"/>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 fillId="2" borderId="0" xfId="0" applyFont="1" applyFill="1" applyBorder="1" applyAlignment="1" applyProtection="1">
      <alignment horizontal="center" vertical="top" wrapText="1"/>
    </xf>
    <xf numFmtId="0" fontId="28" fillId="2" borderId="0" xfId="0" applyFont="1" applyFill="1" applyAlignment="1" applyProtection="1">
      <alignment horizontal="right" vertical="center" wrapText="1"/>
    </xf>
    <xf numFmtId="0" fontId="24" fillId="0" borderId="3" xfId="0" applyFont="1" applyFill="1" applyBorder="1" applyAlignment="1" applyProtection="1">
      <alignment horizontal="left" vertical="center" wrapText="1"/>
    </xf>
    <xf numFmtId="0" fontId="27" fillId="7" borderId="0" xfId="0" applyFont="1" applyFill="1" applyBorder="1" applyAlignment="1" applyProtection="1">
      <alignment horizontal="left" vertical="top" wrapText="1"/>
    </xf>
    <xf numFmtId="0" fontId="1" fillId="2" borderId="0" xfId="0" applyFont="1" applyFill="1" applyBorder="1" applyAlignment="1" applyProtection="1">
      <alignment wrapText="1"/>
    </xf>
    <xf numFmtId="0" fontId="44" fillId="2" borderId="15" xfId="0" applyFont="1" applyFill="1" applyBorder="1" applyAlignment="1" applyProtection="1">
      <alignment horizontal="center" wrapText="1"/>
    </xf>
    <xf numFmtId="49" fontId="32" fillId="2" borderId="0" xfId="0" applyNumberFormat="1" applyFont="1" applyFill="1" applyBorder="1" applyAlignment="1" applyProtection="1">
      <alignment horizontal="center" wrapText="1"/>
    </xf>
    <xf numFmtId="0" fontId="45" fillId="2" borderId="0" xfId="0" applyFont="1" applyFill="1" applyBorder="1" applyAlignment="1" applyProtection="1">
      <alignment horizontal="center" wrapText="1"/>
    </xf>
    <xf numFmtId="0" fontId="1" fillId="2" borderId="0" xfId="0" applyFont="1" applyFill="1" applyBorder="1" applyAlignment="1" applyProtection="1">
      <alignment horizontal="left" wrapText="1"/>
    </xf>
    <xf numFmtId="0" fontId="45" fillId="2" borderId="0" xfId="0" applyFont="1" applyFill="1" applyBorder="1" applyAlignment="1" applyProtection="1">
      <alignment horizontal="center" wrapText="1"/>
    </xf>
    <xf numFmtId="0" fontId="28" fillId="2" borderId="0" xfId="0" applyFont="1" applyFill="1" applyBorder="1" applyAlignment="1" applyProtection="1">
      <alignment horizontal="left" wrapText="1"/>
    </xf>
    <xf numFmtId="0" fontId="0" fillId="2" borderId="0" xfId="0" applyFill="1" applyBorder="1" applyAlignment="1" applyProtection="1">
      <alignment vertical="top" wrapText="1"/>
    </xf>
    <xf numFmtId="0" fontId="0" fillId="2" borderId="15" xfId="0" applyFill="1" applyBorder="1" applyAlignment="1" applyProtection="1">
      <alignment horizontal="center" vertical="top" wrapText="1"/>
    </xf>
    <xf numFmtId="14" fontId="20" fillId="0" borderId="0" xfId="0" applyNumberFormat="1" applyFont="1" applyFill="1" applyBorder="1" applyAlignment="1" applyProtection="1">
      <alignment horizontal="center" vertical="top" wrapText="1"/>
      <protection locked="0"/>
    </xf>
    <xf numFmtId="0" fontId="0" fillId="0" borderId="0" xfId="0" applyAlignment="1" applyProtection="1">
      <alignment horizontal="left"/>
    </xf>
    <xf numFmtId="168" fontId="0" fillId="0" borderId="7" xfId="0" applyNumberFormat="1" applyBorder="1" applyAlignment="1" applyProtection="1">
      <alignment horizontal="left" vertical="center"/>
      <protection locked="0"/>
    </xf>
    <xf numFmtId="168" fontId="0" fillId="0" borderId="7" xfId="0" applyNumberFormat="1" applyBorder="1" applyAlignment="1" applyProtection="1">
      <alignment horizontal="left"/>
      <protection locked="0"/>
    </xf>
    <xf numFmtId="0" fontId="0" fillId="2" borderId="0" xfId="0" applyFill="1" applyAlignment="1" applyProtection="1">
      <alignment horizontal="left"/>
    </xf>
    <xf numFmtId="0" fontId="0" fillId="2" borderId="0" xfId="0" applyFill="1" applyBorder="1" applyAlignment="1" applyProtection="1">
      <alignment vertical="center"/>
    </xf>
    <xf numFmtId="165" fontId="41" fillId="0" borderId="0" xfId="1" applyNumberFormat="1" applyFont="1" applyBorder="1" applyProtection="1"/>
    <xf numFmtId="0" fontId="24" fillId="0" borderId="0" xfId="0" applyNumberFormat="1" applyFont="1" applyFill="1" applyBorder="1" applyAlignment="1" applyProtection="1">
      <alignment horizontal="left" vertical="center" wrapText="1"/>
    </xf>
    <xf numFmtId="0" fontId="0" fillId="2" borderId="0" xfId="0" applyFill="1" applyBorder="1" applyProtection="1"/>
    <xf numFmtId="0" fontId="0" fillId="0" borderId="0" xfId="0" applyBorder="1" applyProtection="1"/>
    <xf numFmtId="0" fontId="40" fillId="0" borderId="0" xfId="0" applyFont="1" applyBorder="1" applyAlignment="1" applyProtection="1">
      <alignment horizontal="center" vertical="center"/>
    </xf>
    <xf numFmtId="165" fontId="40" fillId="0" borderId="0" xfId="1" applyNumberFormat="1" applyFont="1" applyBorder="1" applyProtection="1"/>
    <xf numFmtId="168" fontId="0" fillId="0" borderId="9" xfId="0" applyNumberFormat="1" applyBorder="1" applyAlignment="1" applyProtection="1">
      <alignment horizontal="left"/>
      <protection locked="0"/>
    </xf>
    <xf numFmtId="0" fontId="1" fillId="2" borderId="10" xfId="0" applyFont="1" applyFill="1" applyBorder="1" applyAlignment="1" applyProtection="1">
      <alignment horizontal="left" wrapText="1"/>
    </xf>
    <xf numFmtId="0" fontId="1" fillId="2" borderId="0" xfId="0" applyFont="1" applyFill="1" applyBorder="1" applyAlignment="1" applyProtection="1">
      <alignment vertical="top" wrapText="1"/>
    </xf>
    <xf numFmtId="0" fontId="11" fillId="2" borderId="0" xfId="0" applyFont="1" applyFill="1" applyBorder="1" applyAlignment="1" applyProtection="1">
      <alignment horizontal="center" vertical="center" wrapText="1"/>
    </xf>
    <xf numFmtId="0" fontId="1" fillId="0" borderId="0" xfId="0" applyFont="1" applyFill="1" applyAlignment="1" applyProtection="1">
      <alignment horizontal="center" vertical="top" wrapText="1"/>
      <protection locked="0"/>
    </xf>
    <xf numFmtId="0" fontId="1" fillId="2" borderId="0" xfId="0" applyFont="1" applyFill="1" applyBorder="1" applyAlignment="1" applyProtection="1">
      <alignment horizontal="left" vertical="top" wrapText="1"/>
    </xf>
    <xf numFmtId="0" fontId="20" fillId="2" borderId="0" xfId="0" applyFont="1" applyFill="1" applyBorder="1" applyAlignment="1" applyProtection="1">
      <alignment horizontal="left" vertical="top" wrapText="1"/>
    </xf>
    <xf numFmtId="0" fontId="45" fillId="2" borderId="0" xfId="0" applyFont="1" applyFill="1" applyBorder="1" applyAlignment="1" applyProtection="1">
      <alignment horizontal="left" vertical="top" wrapText="1"/>
    </xf>
    <xf numFmtId="0" fontId="1" fillId="2" borderId="0" xfId="0" applyFont="1" applyFill="1" applyBorder="1" applyAlignment="1" applyProtection="1">
      <alignment horizontal="left" wrapText="1"/>
    </xf>
    <xf numFmtId="0" fontId="0" fillId="2" borderId="0" xfId="0" applyFill="1" applyBorder="1" applyAlignment="1" applyProtection="1">
      <alignment horizontal="left" vertical="top" wrapText="1"/>
    </xf>
    <xf numFmtId="0" fontId="45" fillId="2" borderId="0" xfId="0" applyFont="1" applyFill="1" applyBorder="1" applyAlignment="1" applyProtection="1">
      <alignment horizontal="center" wrapText="1"/>
    </xf>
    <xf numFmtId="0" fontId="1" fillId="2" borderId="0" xfId="0" applyFont="1" applyFill="1" applyBorder="1" applyAlignment="1" applyProtection="1">
      <alignment horizontal="center" vertical="top" wrapText="1"/>
    </xf>
    <xf numFmtId="0" fontId="0" fillId="0" borderId="0" xfId="0" applyFill="1" applyBorder="1" applyAlignment="1" applyProtection="1">
      <alignment horizontal="left" vertical="top" wrapText="1"/>
    </xf>
    <xf numFmtId="0" fontId="0" fillId="0" borderId="0" xfId="0" applyBorder="1" applyAlignment="1" applyProtection="1">
      <alignment horizontal="left" vertical="top" wrapText="1"/>
    </xf>
    <xf numFmtId="0" fontId="1" fillId="11" borderId="0" xfId="0" applyFont="1" applyFill="1" applyBorder="1" applyAlignment="1" applyProtection="1">
      <alignment horizontal="center" vertical="center" wrapText="1"/>
    </xf>
    <xf numFmtId="0" fontId="0" fillId="11" borderId="0" xfId="0" applyFill="1" applyBorder="1" applyAlignment="1" applyProtection="1">
      <alignment horizontal="center" vertical="center" wrapText="1"/>
    </xf>
    <xf numFmtId="0" fontId="31" fillId="11" borderId="0" xfId="0" applyFont="1" applyFill="1" applyBorder="1" applyAlignment="1" applyProtection="1">
      <alignment horizontal="center" vertical="center" wrapText="1"/>
    </xf>
    <xf numFmtId="0" fontId="1" fillId="11" borderId="0" xfId="0" applyFont="1" applyFill="1" applyBorder="1" applyAlignment="1" applyProtection="1">
      <alignment horizontal="center" vertical="center" wrapText="1"/>
      <protection locked="0"/>
    </xf>
    <xf numFmtId="0" fontId="15" fillId="11" borderId="0" xfId="6" applyFill="1" applyBorder="1" applyAlignment="1" applyProtection="1">
      <alignment horizontal="center" vertical="center" wrapText="1"/>
      <protection locked="0"/>
    </xf>
    <xf numFmtId="0" fontId="31" fillId="11" borderId="0" xfId="0" applyFont="1" applyFill="1" applyBorder="1" applyAlignment="1" applyProtection="1">
      <alignment horizontal="center" vertical="center" wrapText="1"/>
      <protection locked="0"/>
    </xf>
    <xf numFmtId="0" fontId="48" fillId="12" borderId="1" xfId="0" applyFont="1" applyFill="1" applyBorder="1" applyAlignment="1">
      <alignment horizontal="center" vertical="center" wrapText="1"/>
    </xf>
    <xf numFmtId="0" fontId="49" fillId="0" borderId="1" xfId="0" applyFont="1" applyBorder="1" applyAlignment="1" applyProtection="1">
      <alignment horizontal="center" vertical="center" wrapText="1"/>
      <protection locked="0"/>
    </xf>
    <xf numFmtId="167" fontId="48" fillId="12" borderId="1" xfId="7" applyNumberFormat="1" applyFont="1" applyFill="1" applyBorder="1" applyAlignment="1" applyProtection="1">
      <alignment horizontal="center" vertical="center" wrapText="1"/>
    </xf>
    <xf numFmtId="0" fontId="49" fillId="12" borderId="1" xfId="0" applyFont="1" applyFill="1" applyBorder="1" applyAlignment="1">
      <alignment horizontal="center" vertical="center" wrapText="1"/>
    </xf>
    <xf numFmtId="0" fontId="50" fillId="0" borderId="1" xfId="0" applyFont="1" applyBorder="1" applyAlignment="1" applyProtection="1">
      <alignment horizontal="center" vertical="center" wrapText="1"/>
      <protection locked="0"/>
    </xf>
    <xf numFmtId="0" fontId="50" fillId="12" borderId="1" xfId="0" applyFont="1" applyFill="1" applyBorder="1" applyAlignment="1">
      <alignment horizontal="center" vertical="center" wrapText="1"/>
    </xf>
    <xf numFmtId="0" fontId="48" fillId="0" borderId="1" xfId="0" applyFont="1" applyBorder="1" applyAlignment="1" applyProtection="1">
      <alignment horizontal="center" vertical="center" wrapText="1"/>
      <protection locked="0"/>
    </xf>
    <xf numFmtId="0" fontId="20" fillId="12" borderId="1" xfId="0" applyFont="1" applyFill="1" applyBorder="1" applyAlignment="1">
      <alignment horizontal="center" vertical="center" wrapText="1"/>
    </xf>
    <xf numFmtId="0" fontId="48" fillId="8" borderId="1" xfId="0" applyFont="1" applyFill="1" applyBorder="1" applyAlignment="1">
      <alignment horizontal="center" vertical="center" wrapText="1"/>
    </xf>
    <xf numFmtId="9" fontId="48" fillId="12" borderId="1" xfId="2" applyFont="1" applyFill="1" applyBorder="1" applyAlignment="1" applyProtection="1">
      <alignment horizontal="center" vertical="center" wrapText="1"/>
    </xf>
    <xf numFmtId="9" fontId="48" fillId="8" borderId="1" xfId="2" applyFont="1" applyFill="1" applyBorder="1" applyAlignment="1" applyProtection="1">
      <alignment horizontal="center" vertical="center" wrapText="1"/>
    </xf>
    <xf numFmtId="0" fontId="23" fillId="2" borderId="0" xfId="0" applyFont="1" applyFill="1" applyAlignment="1">
      <alignment horizontal="center" vertical="center" wrapText="1"/>
    </xf>
    <xf numFmtId="0" fontId="23" fillId="2" borderId="0" xfId="0" applyFont="1" applyFill="1" applyAlignment="1">
      <alignment horizontal="left" vertical="top" wrapText="1"/>
    </xf>
    <xf numFmtId="0" fontId="25" fillId="2" borderId="0" xfId="0" applyFont="1" applyFill="1" applyAlignment="1">
      <alignment horizontal="left" vertical="top" wrapText="1"/>
    </xf>
    <xf numFmtId="0" fontId="0" fillId="2" borderId="0" xfId="0" applyFill="1" applyAlignment="1">
      <alignment horizontal="left" vertical="top" wrapText="1"/>
    </xf>
    <xf numFmtId="0" fontId="48" fillId="2" borderId="0" xfId="0" applyFont="1" applyFill="1" applyAlignment="1">
      <alignment horizontal="center" vertical="center" wrapText="1"/>
    </xf>
    <xf numFmtId="0" fontId="48" fillId="2" borderId="0" xfId="0" applyFont="1" applyFill="1" applyAlignment="1">
      <alignment horizontal="left" vertical="top" wrapText="1"/>
    </xf>
    <xf numFmtId="0" fontId="0" fillId="2" borderId="0" xfId="0" applyFill="1" applyAlignment="1">
      <alignment horizontal="center" vertical="center" wrapText="1"/>
    </xf>
    <xf numFmtId="0" fontId="3" fillId="0" borderId="0" xfId="3" applyFont="1" applyAlignment="1" applyProtection="1">
      <alignment horizontal="left" vertical="center" wrapText="1"/>
      <protection locked="0"/>
    </xf>
    <xf numFmtId="0" fontId="3" fillId="0" borderId="0" xfId="3" applyFont="1" applyAlignment="1" applyProtection="1">
      <alignment vertical="center" wrapText="1"/>
      <protection locked="0"/>
    </xf>
    <xf numFmtId="0" fontId="3" fillId="0" borderId="0" xfId="3" applyFont="1" applyBorder="1" applyAlignment="1" applyProtection="1">
      <alignment vertical="center" wrapText="1"/>
      <protection locked="0"/>
    </xf>
    <xf numFmtId="0" fontId="5" fillId="0" borderId="0" xfId="3" applyFont="1" applyBorder="1" applyAlignment="1" applyProtection="1">
      <alignment vertical="center" wrapText="1"/>
      <protection locked="0"/>
    </xf>
    <xf numFmtId="0" fontId="3" fillId="0" borderId="1" xfId="3" applyFont="1" applyBorder="1" applyAlignment="1" applyProtection="1">
      <alignment vertical="center" wrapText="1"/>
      <protection locked="0"/>
    </xf>
    <xf numFmtId="9" fontId="3" fillId="0" borderId="1" xfId="2" applyFont="1" applyBorder="1" applyAlignment="1" applyProtection="1">
      <alignment vertical="center" wrapText="1"/>
      <protection locked="0"/>
    </xf>
    <xf numFmtId="0" fontId="3" fillId="0" borderId="6" xfId="13" applyFont="1" applyBorder="1" applyAlignment="1">
      <alignment horizontal="center" vertical="center"/>
    </xf>
    <xf numFmtId="3" fontId="3" fillId="0" borderId="1" xfId="3" applyNumberFormat="1" applyFont="1" applyBorder="1" applyAlignment="1" applyProtection="1">
      <alignment horizontal="center" vertical="center" wrapText="1"/>
      <protection locked="0"/>
    </xf>
    <xf numFmtId="3" fontId="3" fillId="11" borderId="1" xfId="3" applyNumberFormat="1" applyFont="1" applyFill="1" applyBorder="1" applyAlignment="1" applyProtection="1">
      <alignment horizontal="center" vertical="center" wrapText="1"/>
      <protection locked="0"/>
    </xf>
    <xf numFmtId="3" fontId="3" fillId="8" borderId="1" xfId="3" applyNumberFormat="1" applyFont="1" applyFill="1" applyBorder="1" applyAlignment="1" applyProtection="1">
      <alignment horizontal="center" vertical="center" wrapText="1"/>
      <protection locked="0"/>
    </xf>
    <xf numFmtId="0" fontId="5" fillId="0" borderId="0" xfId="13" applyFont="1" applyAlignment="1">
      <alignment vertical="center"/>
    </xf>
    <xf numFmtId="0" fontId="3" fillId="0" borderId="13" xfId="13" applyFont="1" applyBorder="1" applyAlignment="1">
      <alignment vertical="center"/>
    </xf>
    <xf numFmtId="167" fontId="5" fillId="0" borderId="1" xfId="7" applyNumberFormat="1" applyFont="1" applyBorder="1" applyAlignment="1" applyProtection="1">
      <alignment vertical="center"/>
    </xf>
    <xf numFmtId="167" fontId="5" fillId="11" borderId="1" xfId="7" applyNumberFormat="1" applyFont="1" applyFill="1" applyBorder="1" applyAlignment="1" applyProtection="1">
      <alignment vertical="center"/>
    </xf>
    <xf numFmtId="167" fontId="5" fillId="8" borderId="1" xfId="7" applyNumberFormat="1" applyFont="1" applyFill="1" applyBorder="1" applyAlignment="1" applyProtection="1">
      <alignment vertical="center"/>
    </xf>
    <xf numFmtId="0" fontId="5" fillId="0" borderId="35" xfId="13" applyFont="1" applyBorder="1" applyAlignment="1" applyProtection="1">
      <alignment vertical="center"/>
      <protection locked="0"/>
    </xf>
    <xf numFmtId="167" fontId="5" fillId="0" borderId="5" xfId="7" applyNumberFormat="1" applyFont="1" applyBorder="1" applyAlignment="1" applyProtection="1">
      <alignment vertical="center"/>
      <protection locked="0"/>
    </xf>
    <xf numFmtId="167" fontId="5" fillId="0" borderId="4" xfId="7" applyNumberFormat="1" applyFont="1" applyBorder="1" applyAlignment="1" applyProtection="1">
      <alignment vertical="center"/>
      <protection locked="0"/>
    </xf>
    <xf numFmtId="167" fontId="5" fillId="11" borderId="4" xfId="7" applyNumberFormat="1" applyFont="1" applyFill="1" applyBorder="1" applyAlignment="1" applyProtection="1">
      <alignment vertical="center"/>
      <protection locked="0"/>
    </xf>
    <xf numFmtId="0" fontId="5" fillId="0" borderId="4" xfId="13" applyFont="1" applyBorder="1" applyAlignment="1" applyProtection="1">
      <alignment vertical="center"/>
      <protection locked="0"/>
    </xf>
    <xf numFmtId="0" fontId="5" fillId="0" borderId="36" xfId="13" applyFont="1" applyBorder="1" applyAlignment="1" applyProtection="1">
      <alignment horizontal="right" vertical="center"/>
      <protection locked="0"/>
    </xf>
    <xf numFmtId="0" fontId="5" fillId="0" borderId="36" xfId="13" applyFont="1" applyBorder="1" applyAlignment="1" applyProtection="1">
      <alignment vertical="center"/>
      <protection locked="0"/>
    </xf>
    <xf numFmtId="167" fontId="5" fillId="11" borderId="5" xfId="7" applyNumberFormat="1" applyFont="1" applyFill="1" applyBorder="1" applyAlignment="1" applyProtection="1">
      <alignment vertical="center"/>
      <protection locked="0"/>
    </xf>
    <xf numFmtId="0" fontId="5" fillId="0" borderId="37" xfId="13" applyFont="1" applyBorder="1" applyAlignment="1" applyProtection="1">
      <alignment vertical="center"/>
      <protection locked="0"/>
    </xf>
    <xf numFmtId="0" fontId="5" fillId="0" borderId="38" xfId="13" applyFont="1" applyBorder="1" applyAlignment="1" applyProtection="1">
      <alignment vertical="center"/>
      <protection locked="0"/>
    </xf>
    <xf numFmtId="0" fontId="5" fillId="0" borderId="3" xfId="13" applyFont="1" applyBorder="1" applyAlignment="1">
      <alignment vertical="center"/>
    </xf>
    <xf numFmtId="0" fontId="3" fillId="0" borderId="6" xfId="13" applyFont="1" applyBorder="1" applyAlignment="1">
      <alignment vertical="center"/>
    </xf>
    <xf numFmtId="0" fontId="3" fillId="0" borderId="39" xfId="13" applyFont="1" applyBorder="1" applyAlignment="1" applyProtection="1">
      <alignment vertical="center"/>
      <protection locked="0"/>
    </xf>
    <xf numFmtId="0" fontId="3" fillId="0" borderId="35" xfId="13" applyFont="1" applyBorder="1" applyAlignment="1" applyProtection="1">
      <alignment vertical="center"/>
      <protection locked="0"/>
    </xf>
    <xf numFmtId="0" fontId="5" fillId="0" borderId="36" xfId="13" quotePrefix="1" applyFont="1" applyBorder="1" applyAlignment="1" applyProtection="1">
      <alignment horizontal="right" vertical="center"/>
      <protection locked="0"/>
    </xf>
    <xf numFmtId="0" fontId="5" fillId="0" borderId="34" xfId="13" applyFont="1" applyBorder="1" applyAlignment="1" applyProtection="1">
      <alignment vertical="center"/>
      <protection locked="0"/>
    </xf>
    <xf numFmtId="167" fontId="5" fillId="0" borderId="40" xfId="7" applyNumberFormat="1" applyFont="1" applyBorder="1" applyAlignment="1" applyProtection="1">
      <alignment vertical="center"/>
      <protection locked="0"/>
    </xf>
    <xf numFmtId="167" fontId="5" fillId="0" borderId="34" xfId="7" applyNumberFormat="1" applyFont="1" applyBorder="1" applyAlignment="1" applyProtection="1">
      <alignment vertical="center"/>
      <protection locked="0"/>
    </xf>
    <xf numFmtId="0" fontId="5" fillId="0" borderId="36" xfId="13" applyFont="1" applyBorder="1" applyAlignment="1" applyProtection="1">
      <alignment horizontal="left" vertical="center"/>
      <protection locked="0"/>
    </xf>
    <xf numFmtId="0" fontId="5" fillId="0" borderId="0" xfId="13" applyFont="1" applyAlignment="1" applyProtection="1">
      <alignment vertical="center"/>
      <protection locked="0"/>
    </xf>
    <xf numFmtId="167" fontId="5" fillId="0" borderId="41" xfId="7" applyNumberFormat="1" applyFont="1" applyBorder="1" applyAlignment="1" applyProtection="1">
      <alignment vertical="center"/>
      <protection locked="0"/>
    </xf>
    <xf numFmtId="167" fontId="5" fillId="0" borderId="41" xfId="7" applyNumberFormat="1" applyFont="1" applyBorder="1" applyAlignment="1" applyProtection="1">
      <alignment vertical="center" wrapText="1"/>
      <protection locked="0"/>
    </xf>
    <xf numFmtId="167" fontId="5" fillId="0" borderId="5" xfId="7" applyNumberFormat="1" applyFont="1" applyBorder="1" applyAlignment="1" applyProtection="1">
      <alignment vertical="center" wrapText="1"/>
      <protection locked="0"/>
    </xf>
    <xf numFmtId="167" fontId="5" fillId="0" borderId="40" xfId="7" applyNumberFormat="1" applyFont="1" applyBorder="1" applyAlignment="1" applyProtection="1">
      <alignment vertical="center" wrapText="1"/>
      <protection locked="0"/>
    </xf>
    <xf numFmtId="0" fontId="5" fillId="0" borderId="34" xfId="13" applyFont="1" applyBorder="1" applyAlignment="1" applyProtection="1">
      <alignment horizontal="left" vertical="center"/>
      <protection locked="0"/>
    </xf>
    <xf numFmtId="0" fontId="5" fillId="0" borderId="36" xfId="13" applyFont="1" applyBorder="1" applyAlignment="1" applyProtection="1">
      <alignment horizontal="left" vertical="center" wrapText="1"/>
      <protection locked="0"/>
    </xf>
    <xf numFmtId="0" fontId="5" fillId="0" borderId="0" xfId="13" applyFont="1" applyAlignment="1" applyProtection="1">
      <alignment horizontal="right" vertical="center"/>
      <protection locked="0"/>
    </xf>
    <xf numFmtId="167" fontId="5" fillId="0" borderId="42" xfId="7" applyNumberFormat="1" applyFont="1" applyBorder="1" applyAlignment="1" applyProtection="1">
      <alignment vertical="center"/>
      <protection locked="0"/>
    </xf>
    <xf numFmtId="167" fontId="5" fillId="11" borderId="42" xfId="7" applyNumberFormat="1" applyFont="1" applyFill="1" applyBorder="1" applyAlignment="1" applyProtection="1">
      <alignment vertical="center"/>
      <protection locked="0"/>
    </xf>
    <xf numFmtId="0" fontId="3" fillId="0" borderId="6" xfId="13" applyFont="1" applyBorder="1" applyAlignment="1">
      <alignment horizontal="left" vertical="center"/>
    </xf>
    <xf numFmtId="0" fontId="5" fillId="0" borderId="35" xfId="13" applyFont="1" applyBorder="1" applyAlignment="1" applyProtection="1">
      <alignment horizontal="right" vertical="center"/>
      <protection locked="0"/>
    </xf>
    <xf numFmtId="0" fontId="5" fillId="0" borderId="37" xfId="13" applyFont="1" applyBorder="1" applyAlignment="1" applyProtection="1">
      <alignment horizontal="right" vertical="center"/>
      <protection locked="0"/>
    </xf>
    <xf numFmtId="0" fontId="5" fillId="0" borderId="2" xfId="13" applyFont="1" applyBorder="1" applyAlignment="1" applyProtection="1">
      <alignment vertical="center"/>
      <protection locked="0"/>
    </xf>
    <xf numFmtId="167" fontId="5" fillId="0" borderId="8" xfId="7" applyNumberFormat="1" applyFont="1" applyBorder="1" applyAlignment="1" applyProtection="1">
      <alignment vertical="center"/>
      <protection locked="0"/>
    </xf>
    <xf numFmtId="167" fontId="5" fillId="8" borderId="1" xfId="7" applyNumberFormat="1" applyFont="1" applyFill="1" applyBorder="1" applyAlignment="1">
      <alignment vertical="center"/>
    </xf>
    <xf numFmtId="0" fontId="5" fillId="0" borderId="36" xfId="13" quotePrefix="1" applyFont="1" applyBorder="1" applyAlignment="1" applyProtection="1">
      <alignment horizontal="left" vertical="center"/>
      <protection locked="0"/>
    </xf>
    <xf numFmtId="0" fontId="3" fillId="0" borderId="6" xfId="13" applyFont="1" applyBorder="1" applyAlignment="1">
      <alignment horizontal="left" vertical="center" wrapText="1"/>
    </xf>
    <xf numFmtId="167" fontId="5" fillId="11" borderId="40" xfId="7" applyNumberFormat="1" applyFont="1" applyFill="1" applyBorder="1" applyAlignment="1" applyProtection="1">
      <alignment vertical="center"/>
      <protection locked="0"/>
    </xf>
    <xf numFmtId="0" fontId="5" fillId="0" borderId="36" xfId="13" quotePrefix="1" applyFont="1" applyBorder="1" applyAlignment="1" applyProtection="1">
      <alignment horizontal="right" vertical="center" wrapText="1"/>
      <protection locked="0"/>
    </xf>
    <xf numFmtId="0" fontId="14" fillId="0" borderId="15" xfId="13" applyFont="1" applyBorder="1" applyAlignment="1">
      <alignment horizontal="left" vertical="center" wrapText="1"/>
    </xf>
    <xf numFmtId="167" fontId="5" fillId="0" borderId="4" xfId="7" applyNumberFormat="1" applyFont="1" applyBorder="1" applyAlignment="1" applyProtection="1">
      <alignment vertical="center"/>
    </xf>
    <xf numFmtId="167" fontId="5" fillId="11" borderId="4" xfId="7" applyNumberFormat="1" applyFont="1" applyFill="1" applyBorder="1" applyAlignment="1" applyProtection="1">
      <alignment vertical="center"/>
    </xf>
    <xf numFmtId="167" fontId="5" fillId="8" borderId="4" xfId="7" applyNumberFormat="1" applyFont="1" applyFill="1" applyBorder="1" applyAlignment="1" applyProtection="1">
      <alignment vertical="center"/>
    </xf>
    <xf numFmtId="0" fontId="5" fillId="0" borderId="43" xfId="13" applyFont="1" applyBorder="1" applyAlignment="1" applyProtection="1">
      <alignment vertical="center"/>
      <protection locked="0"/>
    </xf>
    <xf numFmtId="0" fontId="5" fillId="0" borderId="44" xfId="13" applyFont="1" applyBorder="1" applyAlignment="1" applyProtection="1">
      <alignment vertical="center"/>
      <protection locked="0"/>
    </xf>
    <xf numFmtId="0" fontId="3" fillId="0" borderId="36" xfId="13" applyFont="1" applyBorder="1" applyAlignment="1" applyProtection="1">
      <alignment horizontal="left" vertical="center"/>
      <protection locked="0"/>
    </xf>
    <xf numFmtId="0" fontId="3" fillId="0" borderId="0" xfId="13" applyFont="1" applyAlignment="1" applyProtection="1">
      <alignment vertical="center" wrapText="1"/>
      <protection locked="0"/>
    </xf>
    <xf numFmtId="0" fontId="3" fillId="0" borderId="36" xfId="13" applyFont="1" applyBorder="1" applyAlignment="1" applyProtection="1">
      <alignment horizontal="left" vertical="center" wrapText="1"/>
      <protection locked="0"/>
    </xf>
    <xf numFmtId="0" fontId="3" fillId="0" borderId="1" xfId="13" applyFont="1" applyBorder="1" applyAlignment="1">
      <alignment vertical="center"/>
    </xf>
    <xf numFmtId="3" fontId="5" fillId="0" borderId="1" xfId="13" applyNumberFormat="1" applyFont="1" applyBorder="1" applyAlignment="1" applyProtection="1">
      <alignment vertical="center"/>
      <protection locked="0"/>
    </xf>
    <xf numFmtId="0" fontId="5" fillId="0" borderId="1" xfId="13" applyFont="1" applyBorder="1" applyAlignment="1" applyProtection="1">
      <alignment vertical="center"/>
      <protection locked="0"/>
    </xf>
    <xf numFmtId="0" fontId="9" fillId="11" borderId="1" xfId="13" applyFont="1" applyFill="1" applyBorder="1" applyAlignment="1" applyProtection="1">
      <alignment horizontal="center" vertical="center"/>
      <protection locked="0"/>
    </xf>
    <xf numFmtId="168" fontId="27" fillId="13" borderId="0" xfId="0" applyNumberFormat="1" applyFont="1" applyFill="1" applyBorder="1" applyAlignment="1" applyProtection="1">
      <alignment horizontal="center" vertical="top" wrapText="1"/>
    </xf>
    <xf numFmtId="0" fontId="1" fillId="2" borderId="0" xfId="0" applyFont="1" applyFill="1" applyBorder="1" applyAlignment="1" applyProtection="1">
      <alignment horizontal="right"/>
    </xf>
    <xf numFmtId="0" fontId="22" fillId="2" borderId="0" xfId="0" applyFont="1" applyFill="1" applyBorder="1" applyAlignment="1" applyProtection="1">
      <alignment horizontal="right" vertical="center" wrapText="1"/>
    </xf>
    <xf numFmtId="0" fontId="27" fillId="10" borderId="0" xfId="12" applyFont="1" applyFill="1" applyAlignment="1" applyProtection="1">
      <alignment horizontal="center" vertical="top" textRotation="90" wrapText="1"/>
      <protection locked="0"/>
    </xf>
    <xf numFmtId="0" fontId="27" fillId="10" borderId="0" xfId="0" applyFont="1" applyFill="1" applyAlignment="1" applyProtection="1">
      <alignment horizontal="right" vertical="top" wrapText="1"/>
      <protection locked="0"/>
    </xf>
    <xf numFmtId="0" fontId="27" fillId="10" borderId="0" xfId="0" applyFont="1" applyFill="1" applyAlignment="1" applyProtection="1">
      <alignment horizontal="left" vertical="top" wrapText="1"/>
      <protection locked="0"/>
    </xf>
    <xf numFmtId="0" fontId="37" fillId="10" borderId="0" xfId="0" applyFont="1" applyFill="1" applyAlignment="1" applyProtection="1">
      <alignment horizontal="center" vertical="top" wrapText="1"/>
      <protection locked="0"/>
    </xf>
    <xf numFmtId="0" fontId="3" fillId="0" borderId="0" xfId="3" applyFont="1" applyFill="1" applyBorder="1" applyAlignment="1" applyProtection="1">
      <alignment vertical="center" wrapText="1"/>
      <protection locked="0"/>
    </xf>
    <xf numFmtId="0" fontId="5" fillId="0" borderId="0" xfId="3" applyFont="1" applyFill="1" applyBorder="1" applyAlignment="1" applyProtection="1">
      <alignment vertical="center" wrapText="1"/>
      <protection locked="0"/>
    </xf>
    <xf numFmtId="0" fontId="3" fillId="0" borderId="10" xfId="13" applyFont="1" applyBorder="1" applyAlignment="1">
      <alignment vertical="center"/>
    </xf>
    <xf numFmtId="167" fontId="5" fillId="0" borderId="10" xfId="7" applyNumberFormat="1" applyFont="1" applyBorder="1" applyAlignment="1" applyProtection="1">
      <alignment vertical="center"/>
    </xf>
    <xf numFmtId="167" fontId="5" fillId="11" borderId="10" xfId="7" applyNumberFormat="1" applyFont="1" applyFill="1" applyBorder="1" applyAlignment="1" applyProtection="1">
      <alignment vertical="center"/>
    </xf>
    <xf numFmtId="167" fontId="5" fillId="8" borderId="10" xfId="7" applyNumberFormat="1" applyFont="1" applyFill="1" applyBorder="1" applyAlignment="1" applyProtection="1">
      <alignment vertical="center"/>
    </xf>
    <xf numFmtId="0" fontId="5" fillId="0" borderId="0" xfId="13" applyFont="1" applyFill="1" applyBorder="1" applyAlignment="1">
      <alignment vertical="center"/>
    </xf>
    <xf numFmtId="0" fontId="3" fillId="0" borderId="0" xfId="13" applyFont="1" applyFill="1" applyBorder="1" applyAlignment="1">
      <alignment vertical="center"/>
    </xf>
    <xf numFmtId="167" fontId="5" fillId="0" borderId="0" xfId="7" applyNumberFormat="1" applyFont="1" applyFill="1" applyBorder="1" applyAlignment="1" applyProtection="1">
      <alignment vertical="center"/>
    </xf>
    <xf numFmtId="0" fontId="27" fillId="10" borderId="0" xfId="0" applyFont="1" applyFill="1" applyAlignment="1" applyProtection="1">
      <alignment horizontal="center" vertical="top" textRotation="90" wrapText="1"/>
      <protection locked="0"/>
    </xf>
    <xf numFmtId="0" fontId="25" fillId="0" borderId="1" xfId="0" applyFont="1" applyBorder="1" applyAlignment="1">
      <alignment horizontal="center" vertical="top" wrapText="1"/>
    </xf>
    <xf numFmtId="0" fontId="1" fillId="2" borderId="0" xfId="0" applyFont="1" applyFill="1" applyAlignment="1">
      <alignment horizontal="left" wrapText="1"/>
    </xf>
    <xf numFmtId="0" fontId="1" fillId="2" borderId="0" xfId="0" applyFont="1" applyFill="1" applyAlignment="1">
      <alignment horizontal="center" vertical="top" wrapText="1"/>
    </xf>
    <xf numFmtId="0" fontId="0" fillId="0" borderId="0" xfId="0" applyAlignment="1">
      <alignment horizontal="left" wrapText="1"/>
    </xf>
    <xf numFmtId="0" fontId="1" fillId="2" borderId="0" xfId="0" applyFont="1" applyFill="1" applyAlignment="1">
      <alignment horizontal="left" vertical="top" wrapText="1"/>
    </xf>
    <xf numFmtId="0" fontId="0" fillId="0" borderId="0" xfId="0" applyAlignment="1">
      <alignment horizontal="left" vertical="top" wrapText="1"/>
    </xf>
    <xf numFmtId="0" fontId="45" fillId="2" borderId="0" xfId="0" applyFont="1" applyFill="1" applyAlignment="1">
      <alignment horizontal="left" vertical="top" wrapText="1"/>
    </xf>
    <xf numFmtId="0" fontId="1" fillId="2" borderId="0" xfId="0" applyFont="1" applyFill="1" applyAlignment="1">
      <alignment horizontal="right" vertical="top" wrapText="1"/>
    </xf>
    <xf numFmtId="0" fontId="47" fillId="2" borderId="0" xfId="0" applyFont="1" applyFill="1" applyAlignment="1">
      <alignment horizontal="center" wrapText="1"/>
    </xf>
    <xf numFmtId="0" fontId="0" fillId="2" borderId="0" xfId="0" applyFill="1" applyAlignment="1">
      <alignment wrapText="1"/>
    </xf>
    <xf numFmtId="0" fontId="0" fillId="2" borderId="0" xfId="0" applyFill="1"/>
    <xf numFmtId="0" fontId="20" fillId="2" borderId="0" xfId="0" applyFont="1" applyFill="1" applyAlignment="1">
      <alignment horizontal="left" vertical="top" wrapText="1"/>
    </xf>
    <xf numFmtId="0" fontId="31" fillId="11" borderId="0" xfId="0" applyFont="1" applyFill="1" applyBorder="1" applyAlignment="1" applyProtection="1">
      <alignment horizontal="center" vertical="center" wrapText="1"/>
    </xf>
    <xf numFmtId="0" fontId="15" fillId="11" borderId="0" xfId="6" applyFill="1" applyBorder="1" applyAlignment="1" applyProtection="1">
      <alignment horizontal="center" vertical="center" wrapText="1"/>
      <protection locked="0"/>
    </xf>
    <xf numFmtId="0" fontId="31" fillId="11" borderId="0" xfId="0" applyFont="1" applyFill="1" applyBorder="1" applyAlignment="1" applyProtection="1">
      <alignment horizontal="center" vertical="center" wrapText="1"/>
      <protection locked="0"/>
    </xf>
    <xf numFmtId="0" fontId="5" fillId="11" borderId="0" xfId="6" applyFont="1" applyFill="1" applyBorder="1" applyAlignment="1" applyProtection="1">
      <alignment horizontal="center" vertical="center" wrapText="1"/>
    </xf>
    <xf numFmtId="0" fontId="11" fillId="11" borderId="0" xfId="0" applyFont="1" applyFill="1" applyBorder="1" applyAlignment="1" applyProtection="1">
      <alignment horizontal="center" vertical="center" wrapText="1"/>
    </xf>
    <xf numFmtId="0" fontId="16" fillId="11" borderId="0" xfId="0" applyFont="1" applyFill="1" applyBorder="1" applyAlignment="1" applyProtection="1">
      <alignment horizontal="center" vertical="center" wrapText="1"/>
    </xf>
    <xf numFmtId="0" fontId="1" fillId="2" borderId="17" xfId="0" applyFont="1" applyFill="1" applyBorder="1" applyAlignment="1" applyProtection="1">
      <alignment horizontal="center" vertical="top" wrapText="1"/>
    </xf>
    <xf numFmtId="0" fontId="1" fillId="2" borderId="0" xfId="0" applyFont="1" applyFill="1" applyBorder="1" applyAlignment="1" applyProtection="1">
      <alignment horizontal="right"/>
    </xf>
    <xf numFmtId="0" fontId="3" fillId="0" borderId="0" xfId="0" applyFont="1" applyFill="1" applyBorder="1" applyAlignment="1" applyProtection="1">
      <alignment vertical="center" wrapText="1"/>
      <protection locked="0"/>
    </xf>
    <xf numFmtId="0" fontId="11" fillId="11" borderId="16" xfId="0" applyFont="1" applyFill="1" applyBorder="1" applyAlignment="1" applyProtection="1">
      <alignment horizontal="center" vertical="center" wrapText="1"/>
      <protection locked="0"/>
    </xf>
    <xf numFmtId="0" fontId="0" fillId="0" borderId="0" xfId="0" applyBorder="1" applyAlignment="1" applyProtection="1">
      <alignment horizontal="left" vertical="top" wrapText="1"/>
      <protection locked="0"/>
    </xf>
    <xf numFmtId="0" fontId="34" fillId="0" borderId="0"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47" fillId="0" borderId="18" xfId="0" applyFont="1" applyBorder="1" applyAlignment="1" applyProtection="1">
      <alignment horizontal="center" wrapText="1"/>
      <protection locked="0"/>
    </xf>
    <xf numFmtId="0" fontId="47" fillId="0" borderId="15" xfId="0" applyFont="1" applyBorder="1" applyAlignment="1" applyProtection="1">
      <alignment horizontal="center" wrapText="1"/>
      <protection locked="0"/>
    </xf>
    <xf numFmtId="0" fontId="47" fillId="0" borderId="9" xfId="0" applyFont="1" applyBorder="1" applyAlignment="1" applyProtection="1">
      <alignment horizontal="center" wrapText="1"/>
      <protection locked="0"/>
    </xf>
    <xf numFmtId="0" fontId="47" fillId="0" borderId="14" xfId="0" applyFont="1" applyBorder="1" applyAlignment="1" applyProtection="1">
      <alignment horizontal="center" wrapText="1"/>
      <protection locked="0"/>
    </xf>
    <xf numFmtId="0" fontId="47" fillId="0" borderId="0" xfId="0" applyFont="1" applyAlignment="1" applyProtection="1">
      <alignment horizontal="center" wrapText="1"/>
      <protection locked="0"/>
    </xf>
    <xf numFmtId="0" fontId="47" fillId="0" borderId="11" xfId="0" applyFont="1" applyBorder="1" applyAlignment="1" applyProtection="1">
      <alignment horizontal="center" wrapText="1"/>
      <protection locked="0"/>
    </xf>
    <xf numFmtId="0" fontId="47" fillId="0" borderId="13" xfId="0" applyFont="1" applyBorder="1" applyAlignment="1" applyProtection="1">
      <alignment horizontal="center" wrapText="1"/>
      <protection locked="0"/>
    </xf>
    <xf numFmtId="0" fontId="47" fillId="0" borderId="2" xfId="0" applyFont="1" applyBorder="1" applyAlignment="1" applyProtection="1">
      <alignment horizontal="center" wrapText="1"/>
      <protection locked="0"/>
    </xf>
    <xf numFmtId="0" fontId="47" fillId="0" borderId="12" xfId="0" applyFont="1" applyBorder="1" applyAlignment="1" applyProtection="1">
      <alignment horizontal="center" wrapText="1"/>
      <protection locked="0"/>
    </xf>
    <xf numFmtId="0" fontId="1" fillId="2" borderId="0" xfId="0" applyFont="1" applyFill="1" applyAlignment="1">
      <alignment horizontal="center" vertical="top" wrapText="1"/>
    </xf>
    <xf numFmtId="0" fontId="1" fillId="2" borderId="0" xfId="0" applyFont="1" applyFill="1" applyAlignment="1">
      <alignment horizontal="left" wrapText="1"/>
    </xf>
    <xf numFmtId="0" fontId="0" fillId="0" borderId="0" xfId="0" applyAlignment="1" applyProtection="1">
      <alignment horizontal="left" vertical="top" wrapText="1"/>
      <protection locked="0"/>
    </xf>
    <xf numFmtId="0" fontId="45" fillId="2" borderId="0" xfId="0" applyFont="1" applyFill="1" applyAlignment="1">
      <alignment horizontal="center" vertical="top" wrapText="1"/>
    </xf>
    <xf numFmtId="0" fontId="1" fillId="0" borderId="0" xfId="0" applyFont="1" applyAlignment="1" applyProtection="1">
      <alignment horizontal="center" vertical="top" wrapText="1"/>
      <protection locked="0"/>
    </xf>
    <xf numFmtId="0" fontId="15" fillId="2" borderId="0" xfId="6" applyFill="1" applyAlignment="1" applyProtection="1">
      <alignment horizontal="center"/>
      <protection locked="0"/>
    </xf>
    <xf numFmtId="0" fontId="21" fillId="2" borderId="0" xfId="0" applyFont="1" applyFill="1" applyBorder="1" applyAlignment="1" applyProtection="1">
      <alignment horizontal="left" vertical="top" wrapText="1"/>
    </xf>
    <xf numFmtId="0" fontId="1" fillId="2" borderId="2" xfId="0" applyFont="1" applyFill="1" applyBorder="1" applyAlignment="1" applyProtection="1">
      <alignment horizontal="center" vertical="top" wrapText="1"/>
    </xf>
    <xf numFmtId="0" fontId="19" fillId="0" borderId="0" xfId="0" applyFont="1" applyBorder="1" applyAlignment="1" applyProtection="1">
      <alignment horizontal="center" vertical="top" wrapText="1"/>
      <protection locked="0"/>
    </xf>
    <xf numFmtId="0" fontId="1" fillId="2" borderId="0" xfId="0" applyFont="1" applyFill="1" applyAlignment="1" applyProtection="1">
      <alignment horizontal="center" vertical="top" wrapText="1"/>
    </xf>
    <xf numFmtId="0" fontId="1" fillId="2" borderId="2" xfId="0" applyFont="1" applyFill="1" applyBorder="1" applyAlignment="1" applyProtection="1">
      <alignment horizontal="left" vertical="top" wrapText="1"/>
    </xf>
    <xf numFmtId="0" fontId="11" fillId="11" borderId="16" xfId="0" applyFont="1" applyFill="1" applyBorder="1" applyAlignment="1" applyProtection="1">
      <alignment horizontal="center" vertical="center" wrapText="1"/>
    </xf>
    <xf numFmtId="0" fontId="0" fillId="2" borderId="0" xfId="0" applyFill="1" applyBorder="1" applyAlignment="1" applyProtection="1">
      <alignment horizontal="center" vertical="top" wrapText="1"/>
    </xf>
    <xf numFmtId="0" fontId="1" fillId="2" borderId="0" xfId="0" applyFont="1" applyFill="1" applyBorder="1" applyAlignment="1" applyProtection="1">
      <alignment horizontal="right" vertical="top" wrapText="1"/>
    </xf>
    <xf numFmtId="165" fontId="3" fillId="0" borderId="0" xfId="1" applyNumberFormat="1" applyFont="1" applyFill="1" applyBorder="1" applyAlignment="1" applyProtection="1">
      <alignment horizontal="right" vertical="center" wrapText="1"/>
      <protection locked="0"/>
    </xf>
    <xf numFmtId="0" fontId="1" fillId="2"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protection locked="0"/>
    </xf>
    <xf numFmtId="165" fontId="0" fillId="6" borderId="0" xfId="1" applyNumberFormat="1" applyFont="1" applyFill="1" applyBorder="1" applyAlignment="1" applyProtection="1">
      <alignment horizontal="left" vertical="top" wrapText="1"/>
    </xf>
    <xf numFmtId="166" fontId="0" fillId="6" borderId="0" xfId="0" applyNumberFormat="1" applyFill="1" applyBorder="1" applyAlignment="1" applyProtection="1">
      <alignment horizontal="left" vertical="top" wrapText="1"/>
    </xf>
    <xf numFmtId="0" fontId="1" fillId="2" borderId="0" xfId="0" applyFont="1" applyFill="1" applyAlignment="1" applyProtection="1">
      <alignment horizontal="left" vertical="top" wrapText="1"/>
    </xf>
    <xf numFmtId="0" fontId="46" fillId="2" borderId="0" xfId="6" applyFont="1" applyFill="1" applyAlignment="1" applyProtection="1">
      <alignment horizontal="center" vertical="top" wrapText="1"/>
    </xf>
    <xf numFmtId="0" fontId="20" fillId="2" borderId="0" xfId="0" applyFont="1" applyFill="1" applyBorder="1" applyAlignment="1" applyProtection="1">
      <alignment horizontal="center" vertical="top" wrapText="1"/>
    </xf>
    <xf numFmtId="0" fontId="44" fillId="0" borderId="18" xfId="0" applyFont="1" applyFill="1" applyBorder="1" applyAlignment="1" applyProtection="1">
      <alignment horizontal="center" wrapText="1"/>
      <protection locked="0"/>
    </xf>
    <xf numFmtId="0" fontId="44" fillId="0" borderId="15" xfId="0" applyFont="1" applyFill="1" applyBorder="1" applyAlignment="1" applyProtection="1">
      <alignment horizontal="center" wrapText="1"/>
      <protection locked="0"/>
    </xf>
    <xf numFmtId="0" fontId="44" fillId="0" borderId="9" xfId="0" applyFont="1" applyFill="1" applyBorder="1" applyAlignment="1" applyProtection="1">
      <alignment horizontal="center" wrapText="1"/>
      <protection locked="0"/>
    </xf>
    <xf numFmtId="0" fontId="44" fillId="0" borderId="14" xfId="0" applyFont="1" applyFill="1" applyBorder="1" applyAlignment="1" applyProtection="1">
      <alignment horizontal="center" wrapText="1"/>
      <protection locked="0"/>
    </xf>
    <xf numFmtId="0" fontId="44" fillId="0" borderId="0" xfId="0" applyFont="1" applyFill="1" applyBorder="1" applyAlignment="1" applyProtection="1">
      <alignment horizontal="center" wrapText="1"/>
      <protection locked="0"/>
    </xf>
    <xf numFmtId="0" fontId="44" fillId="0" borderId="11" xfId="0" applyFont="1" applyFill="1" applyBorder="1" applyAlignment="1" applyProtection="1">
      <alignment horizontal="center" wrapText="1"/>
      <protection locked="0"/>
    </xf>
    <xf numFmtId="0" fontId="44" fillId="0" borderId="13" xfId="0" applyFont="1" applyFill="1" applyBorder="1" applyAlignment="1" applyProtection="1">
      <alignment horizontal="center" wrapText="1"/>
      <protection locked="0"/>
    </xf>
    <xf numFmtId="0" fontId="44" fillId="0" borderId="2" xfId="0" applyFont="1" applyFill="1" applyBorder="1" applyAlignment="1" applyProtection="1">
      <alignment horizontal="center" wrapText="1"/>
      <protection locked="0"/>
    </xf>
    <xf numFmtId="0" fontId="44" fillId="0" borderId="12" xfId="0" applyFont="1" applyFill="1" applyBorder="1" applyAlignment="1" applyProtection="1">
      <alignment horizontal="center" wrapText="1"/>
      <protection locked="0"/>
    </xf>
    <xf numFmtId="0" fontId="0" fillId="0" borderId="15" xfId="0" applyBorder="1" applyAlignment="1" applyProtection="1">
      <alignment vertical="top" wrapText="1"/>
      <protection locked="0"/>
    </xf>
    <xf numFmtId="0" fontId="19" fillId="2" borderId="0" xfId="0" applyFont="1" applyFill="1" applyBorder="1" applyAlignment="1" applyProtection="1">
      <alignment horizontal="left" vertical="top" wrapText="1"/>
    </xf>
    <xf numFmtId="0" fontId="45" fillId="2" borderId="0" xfId="0" applyFont="1" applyFill="1" applyBorder="1" applyAlignment="1" applyProtection="1">
      <alignment horizontal="left" vertical="top" wrapText="1"/>
    </xf>
    <xf numFmtId="0" fontId="1" fillId="2" borderId="0" xfId="0" applyFont="1" applyFill="1" applyBorder="1" applyAlignment="1" applyProtection="1">
      <alignment horizontal="left" wrapText="1"/>
    </xf>
    <xf numFmtId="0" fontId="0" fillId="2" borderId="0" xfId="0" applyFill="1" applyBorder="1" applyAlignment="1" applyProtection="1">
      <alignment horizontal="left" wrapText="1"/>
    </xf>
    <xf numFmtId="0" fontId="0" fillId="0" borderId="15" xfId="0" applyBorder="1" applyAlignment="1" applyProtection="1">
      <alignment horizontal="left" vertical="top" wrapText="1"/>
      <protection locked="0"/>
    </xf>
    <xf numFmtId="0" fontId="0" fillId="5" borderId="2"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xf>
    <xf numFmtId="0" fontId="0" fillId="0" borderId="2"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168" fontId="0" fillId="0" borderId="7" xfId="0" applyNumberFormat="1" applyBorder="1" applyAlignment="1" applyProtection="1">
      <alignment horizontal="left" vertical="top" wrapText="1"/>
      <protection locked="0"/>
    </xf>
    <xf numFmtId="168" fontId="0" fillId="0" borderId="1" xfId="0" applyNumberFormat="1" applyBorder="1" applyAlignment="1" applyProtection="1">
      <alignment horizontal="left" vertical="top" wrapText="1"/>
      <protection locked="0"/>
    </xf>
    <xf numFmtId="168" fontId="0" fillId="2" borderId="1" xfId="0" applyNumberFormat="1" applyFill="1" applyBorder="1" applyAlignment="1" applyProtection="1">
      <alignment horizontal="left" vertical="top" wrapText="1"/>
    </xf>
    <xf numFmtId="168" fontId="0" fillId="2" borderId="6" xfId="0" applyNumberFormat="1" applyFill="1" applyBorder="1" applyAlignment="1" applyProtection="1">
      <alignment horizontal="left" vertical="top" wrapText="1"/>
    </xf>
    <xf numFmtId="0" fontId="0" fillId="0" borderId="9" xfId="0" applyBorder="1" applyAlignment="1" applyProtection="1">
      <alignment horizontal="left" vertical="top" wrapText="1"/>
    </xf>
    <xf numFmtId="0" fontId="0" fillId="0" borderId="10" xfId="0" applyBorder="1" applyAlignment="1" applyProtection="1">
      <alignment horizontal="left" vertical="top" wrapText="1"/>
    </xf>
    <xf numFmtId="0" fontId="0" fillId="0" borderId="18" xfId="0" applyBorder="1" applyAlignment="1" applyProtection="1">
      <alignment horizontal="left" vertical="top" wrapText="1"/>
    </xf>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15" fillId="0" borderId="15" xfId="6" applyBorder="1" applyAlignment="1" applyProtection="1">
      <alignment vertical="top" wrapText="1"/>
      <protection locked="0"/>
    </xf>
    <xf numFmtId="44" fontId="0" fillId="0" borderId="2" xfId="1" applyFont="1" applyFill="1" applyBorder="1" applyAlignment="1" applyProtection="1">
      <alignment horizontal="left" vertical="top" wrapText="1"/>
      <protection locked="0"/>
    </xf>
    <xf numFmtId="44" fontId="0" fillId="0" borderId="3" xfId="1" applyFont="1" applyFill="1" applyBorder="1" applyAlignment="1" applyProtection="1">
      <alignment horizontal="left" vertical="top" wrapText="1"/>
      <protection locked="0"/>
    </xf>
    <xf numFmtId="44" fontId="0" fillId="0" borderId="15" xfId="1" applyFont="1" applyFill="1" applyBorder="1" applyAlignment="1" applyProtection="1">
      <alignment horizontal="left" vertical="top" wrapText="1"/>
      <protection locked="0"/>
    </xf>
    <xf numFmtId="0" fontId="0" fillId="0" borderId="2" xfId="0" applyFill="1" applyBorder="1" applyAlignment="1" applyProtection="1">
      <alignment horizontal="left" vertical="center" wrapText="1"/>
      <protection locked="0"/>
    </xf>
    <xf numFmtId="0" fontId="0" fillId="0" borderId="15" xfId="0" applyFill="1" applyBorder="1" applyAlignment="1" applyProtection="1">
      <alignment horizontal="left" vertical="center" wrapText="1"/>
      <protection locked="0"/>
    </xf>
    <xf numFmtId="0" fontId="45" fillId="0" borderId="0" xfId="0" applyFont="1" applyFill="1" applyBorder="1" applyAlignment="1" applyProtection="1">
      <alignment horizontal="center" wrapText="1"/>
      <protection locked="0"/>
    </xf>
    <xf numFmtId="0" fontId="1" fillId="2" borderId="0" xfId="0" applyFont="1" applyFill="1" applyBorder="1" applyAlignment="1" applyProtection="1">
      <alignment horizontal="center" wrapText="1"/>
    </xf>
    <xf numFmtId="0" fontId="16" fillId="2" borderId="0" xfId="0" applyFont="1" applyFill="1" applyBorder="1" applyAlignment="1" applyProtection="1">
      <alignment horizontal="left" vertical="top" wrapText="1"/>
    </xf>
    <xf numFmtId="1" fontId="0" fillId="0" borderId="2" xfId="0" applyNumberFormat="1" applyBorder="1" applyAlignment="1" applyProtection="1">
      <alignment horizontal="left" vertical="top" wrapText="1"/>
      <protection locked="0"/>
    </xf>
    <xf numFmtId="0" fontId="0" fillId="0" borderId="0" xfId="0" applyBorder="1" applyAlignment="1" applyProtection="1">
      <alignment horizontal="left"/>
      <protection locked="0"/>
    </xf>
    <xf numFmtId="0" fontId="0" fillId="0" borderId="0" xfId="0" applyBorder="1" applyAlignment="1" applyProtection="1">
      <alignment horizontal="left" vertical="top"/>
      <protection locked="0"/>
    </xf>
    <xf numFmtId="0" fontId="0" fillId="0" borderId="10" xfId="0" applyBorder="1" applyAlignment="1" applyProtection="1">
      <protection locked="0"/>
    </xf>
    <xf numFmtId="0" fontId="0" fillId="0" borderId="18" xfId="0" applyBorder="1" applyAlignment="1" applyProtection="1">
      <protection locked="0"/>
    </xf>
    <xf numFmtId="0" fontId="0" fillId="0" borderId="12" xfId="0" applyBorder="1" applyAlignment="1" applyProtection="1">
      <alignment horizontal="left"/>
      <protection locked="0"/>
    </xf>
    <xf numFmtId="0" fontId="0" fillId="0" borderId="8" xfId="0" applyBorder="1" applyAlignment="1" applyProtection="1">
      <alignment horizontal="left"/>
      <protection locked="0"/>
    </xf>
    <xf numFmtId="0" fontId="0" fillId="0" borderId="13" xfId="0" applyBorder="1" applyAlignment="1" applyProtection="1">
      <alignment horizontal="left"/>
      <protection locked="0"/>
    </xf>
    <xf numFmtId="0" fontId="0" fillId="0" borderId="1" xfId="0" applyBorder="1" applyAlignment="1" applyProtection="1">
      <protection locked="0"/>
    </xf>
    <xf numFmtId="0" fontId="0" fillId="0" borderId="6" xfId="0" applyBorder="1" applyAlignment="1" applyProtection="1">
      <protection locked="0"/>
    </xf>
    <xf numFmtId="0" fontId="0" fillId="0" borderId="7" xfId="0" applyBorder="1" applyAlignment="1" applyProtection="1">
      <alignment horizontal="left"/>
      <protection locked="0"/>
    </xf>
    <xf numFmtId="0" fontId="0" fillId="0" borderId="1" xfId="0" applyBorder="1" applyAlignment="1" applyProtection="1">
      <alignment horizontal="left"/>
      <protection locked="0"/>
    </xf>
    <xf numFmtId="0" fontId="0" fillId="0" borderId="6" xfId="0" applyBorder="1" applyAlignment="1" applyProtection="1">
      <alignment horizontal="left"/>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0" fillId="0" borderId="18" xfId="0" applyBorder="1" applyAlignment="1" applyProtection="1">
      <alignment horizontal="left"/>
      <protection locked="0"/>
    </xf>
    <xf numFmtId="0" fontId="28" fillId="2" borderId="0" xfId="0" applyFont="1" applyFill="1" applyBorder="1" applyAlignment="1" applyProtection="1">
      <alignment horizontal="left" wrapText="1"/>
    </xf>
    <xf numFmtId="0" fontId="0" fillId="0" borderId="0" xfId="0" applyFill="1" applyBorder="1" applyAlignment="1" applyProtection="1">
      <alignment horizontal="left" wrapText="1"/>
      <protection locked="0"/>
    </xf>
    <xf numFmtId="0" fontId="48" fillId="12" borderId="1" xfId="0" applyFont="1" applyFill="1" applyBorder="1" applyAlignment="1">
      <alignment horizontal="left" vertical="top" wrapText="1"/>
    </xf>
    <xf numFmtId="0" fontId="23" fillId="0" borderId="1" xfId="0" applyFont="1" applyBorder="1" applyAlignment="1" applyProtection="1">
      <alignment horizontal="left" vertical="top" wrapText="1"/>
      <protection locked="0"/>
    </xf>
    <xf numFmtId="0" fontId="20" fillId="12" borderId="1" xfId="0" applyFont="1" applyFill="1" applyBorder="1" applyAlignment="1">
      <alignment horizontal="left" vertical="top" wrapText="1"/>
    </xf>
    <xf numFmtId="0" fontId="25" fillId="0" borderId="1" xfId="0" applyFont="1" applyBorder="1" applyAlignment="1" applyProtection="1">
      <alignment horizontal="left" vertical="top" wrapText="1"/>
      <protection locked="0"/>
    </xf>
    <xf numFmtId="0" fontId="48" fillId="12" borderId="1" xfId="0" applyFont="1" applyFill="1" applyBorder="1" applyAlignment="1">
      <alignment horizontal="center" vertical="center" wrapText="1"/>
    </xf>
    <xf numFmtId="0" fontId="48" fillId="12" borderId="6" xfId="0" applyFont="1" applyFill="1" applyBorder="1" applyAlignment="1">
      <alignment horizontal="center" vertical="center" wrapText="1"/>
    </xf>
    <xf numFmtId="0" fontId="48" fillId="12" borderId="3" xfId="0" applyFont="1" applyFill="1" applyBorder="1" applyAlignment="1">
      <alignment horizontal="center" vertical="center" wrapText="1"/>
    </xf>
    <xf numFmtId="0" fontId="48" fillId="12" borderId="7" xfId="0" applyFont="1" applyFill="1" applyBorder="1" applyAlignment="1">
      <alignment horizontal="center" vertical="center" wrapText="1"/>
    </xf>
    <xf numFmtId="0" fontId="0" fillId="0" borderId="1"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Fill="1" applyBorder="1" applyAlignment="1" applyProtection="1">
      <alignment horizontal="left" vertical="top" wrapText="1"/>
      <protection locked="0"/>
    </xf>
    <xf numFmtId="0" fontId="0" fillId="0" borderId="1" xfId="0" applyFill="1" applyBorder="1" applyAlignment="1" applyProtection="1">
      <alignment horizontal="left" vertical="top" wrapText="1"/>
      <protection locked="0"/>
    </xf>
    <xf numFmtId="0" fontId="0" fillId="2" borderId="0" xfId="0" applyFill="1" applyAlignment="1" applyProtection="1">
      <alignment horizontal="center" vertical="center" wrapText="1"/>
    </xf>
    <xf numFmtId="0" fontId="0" fillId="2" borderId="1"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28" fillId="2" borderId="0" xfId="0" applyFont="1" applyFill="1" applyAlignment="1" applyProtection="1">
      <alignment horizontal="left" vertical="top"/>
    </xf>
    <xf numFmtId="0" fontId="0" fillId="2" borderId="0" xfId="0" applyFill="1" applyAlignment="1" applyProtection="1">
      <alignment horizontal="center" vertical="top" wrapText="1"/>
    </xf>
    <xf numFmtId="0" fontId="0" fillId="0" borderId="8" xfId="0" applyFill="1" applyBorder="1" applyAlignment="1" applyProtection="1">
      <alignment horizontal="left" vertical="top" wrapText="1"/>
      <protection locked="0"/>
    </xf>
    <xf numFmtId="0" fontId="1" fillId="2" borderId="0" xfId="0" applyFont="1" applyFill="1" applyBorder="1" applyAlignment="1" applyProtection="1">
      <alignment horizontal="center" vertical="top" wrapText="1"/>
    </xf>
    <xf numFmtId="0" fontId="0" fillId="0" borderId="12" xfId="0" applyFill="1" applyBorder="1" applyAlignment="1" applyProtection="1">
      <alignment horizontal="left" vertical="top" wrapText="1"/>
      <protection locked="0"/>
    </xf>
    <xf numFmtId="0" fontId="1" fillId="2" borderId="0" xfId="0" applyFont="1" applyFill="1" applyAlignment="1" applyProtection="1">
      <alignment horizontal="left" vertical="center" wrapText="1"/>
    </xf>
    <xf numFmtId="0" fontId="45" fillId="2" borderId="0" xfId="0" applyFont="1" applyFill="1" applyAlignment="1" applyProtection="1">
      <alignment horizontal="left" vertical="center" wrapText="1"/>
    </xf>
    <xf numFmtId="0" fontId="28" fillId="0" borderId="0" xfId="0" applyFont="1" applyFill="1" applyAlignment="1" applyProtection="1">
      <alignment horizontal="right" vertical="center" wrapText="1"/>
      <protection locked="0"/>
    </xf>
    <xf numFmtId="0" fontId="0" fillId="0" borderId="7" xfId="0"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0" fillId="2" borderId="7" xfId="0" applyFill="1" applyBorder="1" applyAlignment="1" applyProtection="1">
      <alignment horizontal="left" vertical="top" wrapText="1"/>
      <protection locked="0"/>
    </xf>
    <xf numFmtId="0" fontId="0" fillId="0" borderId="12" xfId="0" applyFill="1" applyBorder="1" applyAlignment="1" applyProtection="1">
      <alignment vertical="top" wrapText="1"/>
      <protection locked="0"/>
    </xf>
    <xf numFmtId="0" fontId="0" fillId="0" borderId="8" xfId="0" applyFill="1" applyBorder="1" applyAlignment="1" applyProtection="1">
      <alignment vertical="top" wrapText="1"/>
      <protection locked="0"/>
    </xf>
    <xf numFmtId="0" fontId="0" fillId="0" borderId="15" xfId="0" applyFill="1" applyBorder="1" applyAlignment="1" applyProtection="1">
      <alignment vertical="top" wrapText="1"/>
      <protection locked="0"/>
    </xf>
    <xf numFmtId="0" fontId="0" fillId="0" borderId="9" xfId="0" applyFill="1" applyBorder="1" applyAlignment="1" applyProtection="1">
      <alignment vertical="top" wrapText="1"/>
      <protection locked="0"/>
    </xf>
    <xf numFmtId="0" fontId="0" fillId="0" borderId="13" xfId="0" applyFill="1" applyBorder="1" applyAlignment="1" applyProtection="1">
      <alignment horizontal="left" vertical="top" wrapText="1"/>
      <protection locked="0"/>
    </xf>
    <xf numFmtId="0" fontId="0" fillId="0" borderId="6" xfId="0" applyFill="1" applyBorder="1" applyAlignment="1" applyProtection="1">
      <alignment horizontal="left" vertical="top" wrapText="1"/>
      <protection locked="0"/>
    </xf>
    <xf numFmtId="0" fontId="0" fillId="0" borderId="10" xfId="0" applyFill="1" applyBorder="1" applyAlignment="1" applyProtection="1">
      <alignment horizontal="left" vertical="top" wrapText="1"/>
      <protection locked="0"/>
    </xf>
    <xf numFmtId="0" fontId="0" fillId="0" borderId="18" xfId="0" applyFill="1" applyBorder="1" applyAlignment="1" applyProtection="1">
      <alignment horizontal="left" vertical="top" wrapText="1"/>
      <protection locked="0"/>
    </xf>
    <xf numFmtId="0" fontId="0" fillId="0" borderId="2" xfId="0" applyFill="1" applyBorder="1" applyAlignment="1" applyProtection="1">
      <alignment vertical="top" wrapText="1"/>
      <protection locked="0"/>
    </xf>
    <xf numFmtId="0" fontId="0" fillId="0" borderId="3" xfId="0" applyFill="1" applyBorder="1" applyAlignment="1" applyProtection="1">
      <alignment vertical="top" wrapText="1"/>
      <protection locked="0"/>
    </xf>
    <xf numFmtId="0" fontId="0" fillId="0" borderId="10" xfId="0" applyFill="1" applyBorder="1" applyAlignment="1" applyProtection="1">
      <alignment vertical="top" wrapText="1"/>
      <protection locked="0"/>
    </xf>
    <xf numFmtId="0" fontId="1" fillId="0" borderId="7" xfId="0" applyFont="1" applyFill="1" applyBorder="1" applyAlignment="1" applyProtection="1">
      <alignment horizontal="left" vertical="top" wrapText="1"/>
      <protection locked="0"/>
    </xf>
    <xf numFmtId="0" fontId="1" fillId="0" borderId="1" xfId="0" applyFont="1" applyFill="1" applyBorder="1" applyAlignment="1" applyProtection="1">
      <alignment horizontal="left" vertical="top" wrapText="1"/>
      <protection locked="0"/>
    </xf>
    <xf numFmtId="165" fontId="0" fillId="0" borderId="1" xfId="1" applyNumberFormat="1" applyFont="1" applyBorder="1" applyAlignment="1" applyProtection="1">
      <alignment horizontal="left" vertical="top" wrapText="1"/>
      <protection locked="0"/>
    </xf>
    <xf numFmtId="14" fontId="0" fillId="0" borderId="1" xfId="0" applyNumberFormat="1" applyBorder="1" applyAlignment="1" applyProtection="1">
      <alignment horizontal="center" vertical="top" wrapText="1"/>
      <protection locked="0"/>
    </xf>
    <xf numFmtId="14" fontId="0" fillId="0" borderId="6" xfId="0" applyNumberFormat="1" applyBorder="1" applyAlignment="1" applyProtection="1">
      <alignment horizontal="center" vertical="top" wrapText="1"/>
      <protection locked="0"/>
    </xf>
    <xf numFmtId="0" fontId="0" fillId="0" borderId="0" xfId="0" applyAlignment="1" applyProtection="1">
      <alignment horizontal="left"/>
      <protection locked="0"/>
    </xf>
    <xf numFmtId="0" fontId="0" fillId="0" borderId="7" xfId="0" applyBorder="1" applyAlignment="1" applyProtection="1">
      <alignment horizontal="left" vertical="top" wrapText="1"/>
      <protection locked="0"/>
    </xf>
    <xf numFmtId="49" fontId="0" fillId="0" borderId="1" xfId="0" applyNumberFormat="1" applyBorder="1" applyAlignment="1" applyProtection="1">
      <alignment horizontal="left" vertical="top" wrapText="1"/>
      <protection locked="0"/>
    </xf>
    <xf numFmtId="0" fontId="1" fillId="0" borderId="12" xfId="0" applyFont="1" applyFill="1" applyBorder="1" applyAlignment="1" applyProtection="1">
      <alignment horizontal="left" vertical="top" wrapText="1"/>
      <protection locked="0"/>
    </xf>
    <xf numFmtId="0" fontId="1" fillId="0" borderId="8" xfId="0" applyFont="1" applyFill="1" applyBorder="1" applyAlignment="1" applyProtection="1">
      <alignment horizontal="left" vertical="top" wrapText="1"/>
      <protection locked="0"/>
    </xf>
    <xf numFmtId="14" fontId="0" fillId="0" borderId="8" xfId="0" applyNumberFormat="1" applyBorder="1" applyAlignment="1" applyProtection="1">
      <alignment horizontal="center" vertical="top" wrapText="1"/>
      <protection locked="0"/>
    </xf>
    <xf numFmtId="14" fontId="0" fillId="0" borderId="13" xfId="0" applyNumberFormat="1" applyBorder="1" applyAlignment="1" applyProtection="1">
      <alignment horizontal="center" vertical="top" wrapText="1"/>
      <protection locked="0"/>
    </xf>
    <xf numFmtId="49" fontId="0" fillId="0" borderId="10" xfId="0" applyNumberFormat="1" applyBorder="1" applyAlignment="1" applyProtection="1">
      <alignment horizontal="left" vertical="top" wrapText="1"/>
      <protection locked="0"/>
    </xf>
    <xf numFmtId="49" fontId="0" fillId="0" borderId="8" xfId="0" applyNumberFormat="1" applyBorder="1" applyAlignment="1" applyProtection="1">
      <alignment horizontal="left" vertical="top" wrapText="1"/>
      <protection locked="0"/>
    </xf>
    <xf numFmtId="0" fontId="1" fillId="2" borderId="15" xfId="0" applyFont="1" applyFill="1" applyBorder="1" applyAlignment="1" applyProtection="1">
      <alignment vertical="top" wrapText="1"/>
    </xf>
    <xf numFmtId="0" fontId="1" fillId="2" borderId="0" xfId="0" applyFont="1" applyFill="1" applyBorder="1" applyAlignment="1" applyProtection="1">
      <alignment horizontal="right" wrapText="1"/>
    </xf>
    <xf numFmtId="0" fontId="0" fillId="0" borderId="0" xfId="0" applyFill="1" applyBorder="1" applyAlignment="1" applyProtection="1">
      <alignment horizontal="left" vertical="top" wrapText="1"/>
    </xf>
    <xf numFmtId="0" fontId="0" fillId="0" borderId="9" xfId="0" applyFill="1" applyBorder="1" applyAlignment="1" applyProtection="1">
      <alignment horizontal="left" vertical="top" wrapText="1"/>
      <protection locked="0"/>
    </xf>
    <xf numFmtId="165" fontId="0" fillId="0" borderId="10" xfId="1" applyNumberFormat="1" applyFont="1" applyBorder="1" applyAlignment="1" applyProtection="1">
      <alignment horizontal="left" vertical="top" wrapText="1"/>
      <protection locked="0"/>
    </xf>
    <xf numFmtId="14" fontId="0" fillId="0" borderId="10" xfId="0" applyNumberFormat="1" applyBorder="1" applyAlignment="1" applyProtection="1">
      <alignment horizontal="center" vertical="top" wrapText="1"/>
      <protection locked="0"/>
    </xf>
    <xf numFmtId="14" fontId="0" fillId="0" borderId="18" xfId="0" applyNumberFormat="1" applyBorder="1" applyAlignment="1" applyProtection="1">
      <alignment horizontal="center" vertical="top" wrapText="1"/>
      <protection locked="0"/>
    </xf>
    <xf numFmtId="165" fontId="0" fillId="0" borderId="8" xfId="1" applyNumberFormat="1" applyFont="1" applyBorder="1" applyAlignment="1" applyProtection="1">
      <alignment horizontal="left" vertical="top" wrapText="1"/>
      <protection locked="0"/>
    </xf>
    <xf numFmtId="0" fontId="0" fillId="0" borderId="0" xfId="0" applyBorder="1" applyAlignment="1" applyProtection="1">
      <alignment vertical="top"/>
      <protection locked="0"/>
    </xf>
    <xf numFmtId="0" fontId="0" fillId="0" borderId="2" xfId="0" applyBorder="1" applyAlignment="1" applyProtection="1">
      <alignment vertical="top"/>
      <protection locked="0"/>
    </xf>
    <xf numFmtId="0" fontId="0" fillId="0" borderId="0" xfId="0" applyBorder="1" applyAlignment="1" applyProtection="1">
      <alignment horizontal="left" vertical="top" wrapText="1"/>
    </xf>
    <xf numFmtId="0" fontId="0" fillId="0" borderId="0" xfId="0" applyFill="1" applyBorder="1" applyAlignment="1" applyProtection="1">
      <alignment horizontal="center" vertical="top" wrapText="1"/>
      <protection locked="0"/>
    </xf>
    <xf numFmtId="0" fontId="0" fillId="0" borderId="3" xfId="0" applyBorder="1" applyAlignment="1" applyProtection="1">
      <alignment horizontal="left" vertical="top" wrapText="1"/>
      <protection locked="0"/>
    </xf>
    <xf numFmtId="0" fontId="25" fillId="0" borderId="6" xfId="0" applyFont="1" applyBorder="1" applyAlignment="1" applyProtection="1">
      <alignment horizontal="center"/>
    </xf>
    <xf numFmtId="0" fontId="25" fillId="0" borderId="3" xfId="0" applyFont="1" applyBorder="1" applyAlignment="1" applyProtection="1">
      <alignment horizontal="center"/>
    </xf>
    <xf numFmtId="0" fontId="25" fillId="0" borderId="7" xfId="0" applyFont="1" applyBorder="1" applyAlignment="1" applyProtection="1">
      <alignment horizontal="center"/>
    </xf>
    <xf numFmtId="0" fontId="23" fillId="0" borderId="0" xfId="0" applyFont="1" applyBorder="1" applyProtection="1"/>
    <xf numFmtId="0" fontId="23" fillId="0" borderId="11" xfId="0" applyFont="1" applyBorder="1" applyProtection="1"/>
    <xf numFmtId="0" fontId="25" fillId="0" borderId="18" xfId="0" applyFont="1" applyBorder="1" applyAlignment="1" applyProtection="1">
      <alignment horizontal="left"/>
    </xf>
    <xf numFmtId="0" fontId="25" fillId="0" borderId="15" xfId="0" applyFont="1" applyBorder="1" applyAlignment="1" applyProtection="1">
      <alignment horizontal="left"/>
    </xf>
    <xf numFmtId="0" fontId="25" fillId="0" borderId="9" xfId="0" applyFont="1" applyBorder="1" applyAlignment="1" applyProtection="1">
      <alignment horizontal="left"/>
    </xf>
    <xf numFmtId="0" fontId="27" fillId="7" borderId="6" xfId="0" applyFont="1" applyFill="1" applyBorder="1" applyAlignment="1" applyProtection="1">
      <alignment horizontal="left" vertical="center" wrapText="1"/>
    </xf>
    <xf numFmtId="0" fontId="27" fillId="7" borderId="3" xfId="0" applyFont="1" applyFill="1" applyBorder="1" applyAlignment="1" applyProtection="1">
      <alignment horizontal="left" vertical="center" wrapText="1"/>
    </xf>
    <xf numFmtId="0" fontId="27" fillId="7" borderId="7" xfId="0" applyFont="1" applyFill="1" applyBorder="1" applyAlignment="1" applyProtection="1">
      <alignment horizontal="left" vertical="center" wrapText="1"/>
    </xf>
    <xf numFmtId="0" fontId="23" fillId="0" borderId="2" xfId="0" applyFont="1" applyBorder="1" applyProtection="1"/>
    <xf numFmtId="0" fontId="23" fillId="0" borderId="12" xfId="0" applyFont="1" applyBorder="1" applyProtection="1"/>
    <xf numFmtId="0" fontId="25" fillId="0" borderId="6" xfId="0" applyFont="1" applyBorder="1" applyProtection="1"/>
    <xf numFmtId="0" fontId="25" fillId="0" borderId="3" xfId="0" applyFont="1" applyBorder="1" applyProtection="1"/>
    <xf numFmtId="0" fontId="25" fillId="0" borderId="7" xfId="0" applyFont="1" applyBorder="1" applyProtection="1"/>
    <xf numFmtId="0" fontId="25" fillId="0" borderId="18" xfId="0" applyFont="1" applyBorder="1" applyAlignment="1" applyProtection="1">
      <alignment horizontal="center"/>
    </xf>
    <xf numFmtId="0" fontId="25" fillId="0" borderId="15" xfId="0" applyFont="1" applyBorder="1" applyAlignment="1" applyProtection="1">
      <alignment horizontal="center"/>
    </xf>
    <xf numFmtId="0" fontId="25" fillId="0" borderId="9" xfId="0" applyFont="1" applyBorder="1" applyAlignment="1" applyProtection="1">
      <alignment horizontal="center"/>
    </xf>
    <xf numFmtId="0" fontId="24" fillId="0" borderId="3" xfId="0" applyFont="1" applyFill="1" applyBorder="1" applyAlignment="1" applyProtection="1">
      <alignment vertical="center" wrapText="1"/>
    </xf>
    <xf numFmtId="0" fontId="42" fillId="0" borderId="13" xfId="0" applyFont="1" applyBorder="1" applyAlignment="1" applyProtection="1">
      <alignment vertical="center"/>
    </xf>
    <xf numFmtId="0" fontId="42" fillId="0" borderId="12" xfId="0" applyFont="1" applyBorder="1" applyAlignment="1" applyProtection="1">
      <alignment vertical="center"/>
    </xf>
    <xf numFmtId="0" fontId="24" fillId="0" borderId="6" xfId="0" applyFont="1" applyFill="1" applyBorder="1" applyAlignment="1" applyProtection="1">
      <alignment horizontal="left" vertical="center" wrapText="1"/>
    </xf>
    <xf numFmtId="0" fontId="24" fillId="0" borderId="3" xfId="0" applyFont="1" applyFill="1" applyBorder="1" applyAlignment="1" applyProtection="1">
      <alignment horizontal="left" vertical="center" wrapText="1"/>
    </xf>
    <xf numFmtId="0" fontId="27" fillId="13" borderId="14" xfId="0" applyFont="1" applyFill="1" applyBorder="1" applyAlignment="1" applyProtection="1">
      <alignment horizontal="left" vertical="top" wrapText="1"/>
    </xf>
    <xf numFmtId="0" fontId="27" fillId="13" borderId="0" xfId="0" applyFont="1" applyFill="1" applyBorder="1" applyAlignment="1" applyProtection="1">
      <alignment horizontal="left" vertical="top" wrapText="1"/>
    </xf>
    <xf numFmtId="0" fontId="42" fillId="0" borderId="14" xfId="0" applyFont="1" applyBorder="1" applyAlignment="1" applyProtection="1">
      <alignment vertical="center"/>
    </xf>
    <xf numFmtId="0" fontId="42" fillId="0" borderId="11" xfId="0" applyFont="1" applyBorder="1" applyAlignment="1" applyProtection="1">
      <alignment vertical="center"/>
    </xf>
    <xf numFmtId="0" fontId="23" fillId="0" borderId="2" xfId="0" applyFont="1" applyBorder="1" applyAlignment="1" applyProtection="1">
      <alignment horizontal="left" vertical="center" wrapText="1"/>
    </xf>
    <xf numFmtId="0" fontId="23" fillId="0" borderId="12" xfId="0" applyFont="1" applyBorder="1" applyAlignment="1" applyProtection="1">
      <alignment horizontal="left" vertical="center" wrapText="1"/>
    </xf>
    <xf numFmtId="165" fontId="25" fillId="0" borderId="30" xfId="1" applyNumberFormat="1" applyFont="1" applyBorder="1" applyProtection="1"/>
    <xf numFmtId="165" fontId="25" fillId="0" borderId="31" xfId="1" applyNumberFormat="1" applyFont="1" applyBorder="1" applyProtection="1"/>
    <xf numFmtId="165" fontId="25" fillId="0" borderId="26" xfId="1" applyNumberFormat="1" applyFont="1" applyBorder="1" applyProtection="1"/>
    <xf numFmtId="165" fontId="23" fillId="0" borderId="23" xfId="1" applyNumberFormat="1" applyFont="1" applyBorder="1" applyProtection="1"/>
    <xf numFmtId="165" fontId="23" fillId="0" borderId="22" xfId="1" applyNumberFormat="1" applyFont="1" applyBorder="1" applyProtection="1"/>
    <xf numFmtId="165" fontId="23" fillId="0" borderId="27" xfId="1" applyNumberFormat="1" applyFont="1" applyBorder="1" applyProtection="1"/>
    <xf numFmtId="0" fontId="27" fillId="13" borderId="3" xfId="0" applyFont="1" applyFill="1" applyBorder="1" applyAlignment="1" applyProtection="1">
      <alignment horizontal="left" vertical="top" wrapText="1"/>
    </xf>
    <xf numFmtId="0" fontId="23" fillId="0" borderId="0" xfId="0" applyFont="1" applyBorder="1" applyAlignment="1" applyProtection="1">
      <alignment horizontal="left" vertical="center" wrapText="1"/>
    </xf>
    <xf numFmtId="0" fontId="23" fillId="0" borderId="11" xfId="0" applyFont="1" applyBorder="1" applyAlignment="1" applyProtection="1">
      <alignment horizontal="left" vertical="center" wrapText="1"/>
    </xf>
    <xf numFmtId="0" fontId="40" fillId="0" borderId="18" xfId="0" applyFont="1" applyBorder="1" applyAlignment="1" applyProtection="1">
      <alignment horizontal="center" vertical="top"/>
    </xf>
    <xf numFmtId="0" fontId="40" fillId="0" borderId="15" xfId="0" applyFont="1" applyBorder="1" applyAlignment="1" applyProtection="1">
      <alignment horizontal="center" vertical="top"/>
    </xf>
    <xf numFmtId="0" fontId="40" fillId="0" borderId="9" xfId="0" applyFont="1" applyBorder="1" applyAlignment="1" applyProtection="1">
      <alignment horizontal="center" vertical="top"/>
    </xf>
    <xf numFmtId="0" fontId="23" fillId="0" borderId="6" xfId="0" applyFont="1" applyBorder="1" applyAlignment="1" applyProtection="1">
      <alignment vertical="top" wrapText="1"/>
    </xf>
    <xf numFmtId="0" fontId="23" fillId="0" borderId="3" xfId="0" applyFont="1" applyBorder="1" applyAlignment="1" applyProtection="1">
      <alignment vertical="top" wrapText="1"/>
    </xf>
    <xf numFmtId="0" fontId="23" fillId="0" borderId="15" xfId="0" applyFont="1" applyBorder="1" applyAlignment="1" applyProtection="1">
      <alignment vertical="top" wrapText="1"/>
    </xf>
    <xf numFmtId="0" fontId="23" fillId="0" borderId="9" xfId="0" applyFont="1" applyBorder="1" applyAlignment="1" applyProtection="1">
      <alignment vertical="top" wrapText="1"/>
    </xf>
    <xf numFmtId="0" fontId="34" fillId="0" borderId="6" xfId="0" applyFont="1" applyBorder="1" applyAlignment="1" applyProtection="1">
      <alignment horizontal="left" vertical="top" wrapText="1"/>
    </xf>
    <xf numFmtId="0" fontId="34" fillId="0" borderId="3" xfId="0" applyFont="1" applyBorder="1" applyAlignment="1" applyProtection="1">
      <alignment horizontal="left" vertical="top" wrapText="1"/>
    </xf>
    <xf numFmtId="0" fontId="34" fillId="0" borderId="7" xfId="0" applyFont="1" applyBorder="1" applyAlignment="1" applyProtection="1">
      <alignment horizontal="left" vertical="top" wrapText="1"/>
    </xf>
    <xf numFmtId="0" fontId="40" fillId="0" borderId="6" xfId="0" applyNumberFormat="1" applyFont="1" applyFill="1" applyBorder="1" applyAlignment="1" applyProtection="1">
      <alignment horizontal="center" vertical="center" wrapText="1"/>
    </xf>
    <xf numFmtId="0" fontId="40" fillId="0" borderId="3" xfId="0" applyNumberFormat="1" applyFont="1" applyFill="1" applyBorder="1" applyAlignment="1" applyProtection="1">
      <alignment horizontal="center" vertical="center" wrapText="1"/>
    </xf>
    <xf numFmtId="0" fontId="40" fillId="0" borderId="7" xfId="0" applyNumberFormat="1" applyFont="1" applyFill="1" applyBorder="1" applyAlignment="1" applyProtection="1">
      <alignment horizontal="center" vertical="center" wrapText="1"/>
    </xf>
    <xf numFmtId="0" fontId="41" fillId="0" borderId="18" xfId="0" applyFont="1" applyBorder="1" applyAlignment="1" applyProtection="1">
      <alignment horizontal="left" vertical="top"/>
    </xf>
    <xf numFmtId="0" fontId="41" fillId="0" borderId="15" xfId="0" applyFont="1" applyBorder="1" applyAlignment="1" applyProtection="1">
      <alignment horizontal="left" vertical="top"/>
    </xf>
    <xf numFmtId="0" fontId="41" fillId="0" borderId="9" xfId="0" applyFont="1" applyBorder="1" applyAlignment="1" applyProtection="1">
      <alignment horizontal="left" vertical="top"/>
    </xf>
    <xf numFmtId="0" fontId="41" fillId="0" borderId="14" xfId="0" applyFont="1" applyBorder="1" applyAlignment="1" applyProtection="1">
      <alignment horizontal="left" vertical="top"/>
    </xf>
    <xf numFmtId="0" fontId="41" fillId="0" borderId="0" xfId="0" applyFont="1" applyBorder="1" applyAlignment="1" applyProtection="1">
      <alignment horizontal="left" vertical="top"/>
    </xf>
    <xf numFmtId="0" fontId="41" fillId="0" borderId="11" xfId="0" applyFont="1" applyBorder="1" applyAlignment="1" applyProtection="1">
      <alignment horizontal="left" vertical="top"/>
    </xf>
    <xf numFmtId="0" fontId="41" fillId="0" borderId="13" xfId="0" applyFont="1" applyBorder="1" applyAlignment="1" applyProtection="1">
      <alignment horizontal="left" vertical="top"/>
    </xf>
    <xf numFmtId="0" fontId="41" fillId="0" borderId="2" xfId="0" applyFont="1" applyBorder="1" applyAlignment="1" applyProtection="1">
      <alignment horizontal="left" vertical="top"/>
    </xf>
    <xf numFmtId="0" fontId="41" fillId="0" borderId="12" xfId="0" applyFont="1" applyBorder="1" applyAlignment="1" applyProtection="1">
      <alignment horizontal="left" vertical="top"/>
    </xf>
    <xf numFmtId="0" fontId="42" fillId="0" borderId="18" xfId="0" applyFont="1" applyBorder="1" applyAlignment="1" applyProtection="1">
      <alignment vertical="center"/>
    </xf>
    <xf numFmtId="0" fontId="42" fillId="0" borderId="9" xfId="0" applyFont="1" applyBorder="1" applyAlignment="1" applyProtection="1">
      <alignment vertical="center"/>
    </xf>
    <xf numFmtId="0" fontId="23" fillId="0" borderId="15" xfId="0" applyFont="1" applyBorder="1" applyAlignment="1" applyProtection="1">
      <alignment horizontal="left" vertical="center" wrapText="1"/>
    </xf>
    <xf numFmtId="0" fontId="42" fillId="0" borderId="6" xfId="0" applyFont="1" applyFill="1" applyBorder="1" applyAlignment="1" applyProtection="1">
      <alignment horizontal="left" vertical="center" wrapText="1"/>
    </xf>
    <xf numFmtId="0" fontId="42" fillId="0" borderId="3" xfId="0" applyFont="1" applyFill="1" applyBorder="1" applyAlignment="1" applyProtection="1">
      <alignment horizontal="left" vertical="center" wrapText="1"/>
    </xf>
    <xf numFmtId="0" fontId="42" fillId="0" borderId="7" xfId="0" applyFont="1" applyFill="1" applyBorder="1" applyAlignment="1" applyProtection="1">
      <alignment horizontal="left" vertical="center" wrapText="1"/>
    </xf>
    <xf numFmtId="165" fontId="23" fillId="0" borderId="24" xfId="1" applyNumberFormat="1" applyFont="1" applyBorder="1" applyProtection="1"/>
    <xf numFmtId="165" fontId="23" fillId="0" borderId="25" xfId="1" applyNumberFormat="1" applyFont="1" applyBorder="1" applyProtection="1"/>
    <xf numFmtId="165" fontId="23" fillId="0" borderId="28" xfId="1" applyNumberFormat="1" applyFont="1" applyBorder="1" applyProtection="1"/>
    <xf numFmtId="0" fontId="23" fillId="2" borderId="15" xfId="0" applyFont="1" applyFill="1" applyBorder="1" applyAlignment="1" applyProtection="1">
      <alignment horizontal="center" vertical="center" wrapText="1"/>
    </xf>
    <xf numFmtId="0" fontId="19" fillId="2" borderId="0" xfId="0" applyFont="1" applyFill="1" applyAlignment="1" applyProtection="1">
      <alignment horizontal="center" vertical="center" wrapText="1"/>
    </xf>
    <xf numFmtId="0" fontId="1" fillId="3" borderId="0" xfId="0" applyFont="1" applyFill="1" applyBorder="1" applyAlignment="1" applyProtection="1">
      <alignment horizontal="center" vertical="center" wrapText="1"/>
    </xf>
    <xf numFmtId="0" fontId="13" fillId="4" borderId="14" xfId="0" applyFont="1" applyFill="1" applyBorder="1" applyAlignment="1" applyProtection="1">
      <alignment horizontal="center" vertical="center" wrapText="1"/>
    </xf>
    <xf numFmtId="0" fontId="13" fillId="4" borderId="11" xfId="0" applyFont="1" applyFill="1" applyBorder="1" applyAlignment="1" applyProtection="1">
      <alignment horizontal="center" vertical="center" wrapText="1"/>
    </xf>
    <xf numFmtId="0" fontId="13" fillId="4" borderId="6" xfId="0" applyFont="1" applyFill="1" applyBorder="1" applyAlignment="1" applyProtection="1">
      <alignment horizontal="center" vertical="center" wrapText="1"/>
    </xf>
    <xf numFmtId="0" fontId="13" fillId="4" borderId="7" xfId="0" applyFont="1" applyFill="1" applyBorder="1" applyAlignment="1" applyProtection="1">
      <alignment horizontal="center" vertical="center" wrapText="1"/>
    </xf>
    <xf numFmtId="0" fontId="19" fillId="0" borderId="6" xfId="0" applyFont="1" applyBorder="1" applyAlignment="1" applyProtection="1">
      <alignment horizontal="center" vertical="center" wrapText="1"/>
    </xf>
    <xf numFmtId="0" fontId="19" fillId="0" borderId="7" xfId="0" applyFont="1" applyBorder="1" applyAlignment="1" applyProtection="1">
      <alignment horizontal="center" vertical="center" wrapText="1"/>
    </xf>
    <xf numFmtId="0" fontId="13" fillId="4" borderId="3" xfId="0" applyFont="1" applyFill="1" applyBorder="1" applyAlignment="1" applyProtection="1">
      <alignment horizontal="center" vertical="center" wrapText="1"/>
    </xf>
    <xf numFmtId="0" fontId="19" fillId="0" borderId="18" xfId="0" applyFont="1" applyBorder="1" applyAlignment="1" applyProtection="1">
      <alignment horizontal="center" vertical="center" wrapText="1"/>
    </xf>
    <xf numFmtId="0" fontId="19" fillId="0" borderId="9" xfId="0" applyFont="1" applyBorder="1" applyAlignment="1" applyProtection="1">
      <alignment horizontal="center" vertical="center" wrapText="1"/>
    </xf>
    <xf numFmtId="0" fontId="19" fillId="0" borderId="14" xfId="0" applyFont="1" applyBorder="1" applyAlignment="1" applyProtection="1">
      <alignment horizontal="center" vertical="center" wrapText="1"/>
    </xf>
    <xf numFmtId="0" fontId="19" fillId="0" borderId="11" xfId="0" applyFont="1" applyBorder="1" applyAlignment="1" applyProtection="1">
      <alignment horizontal="center" vertical="center" wrapText="1"/>
    </xf>
    <xf numFmtId="0" fontId="19" fillId="0" borderId="15" xfId="0" applyFont="1" applyBorder="1" applyAlignment="1" applyProtection="1">
      <alignment horizontal="center" vertical="center" wrapText="1"/>
    </xf>
    <xf numFmtId="0" fontId="19" fillId="0" borderId="0" xfId="0" applyFont="1" applyBorder="1" applyAlignment="1" applyProtection="1">
      <alignment horizontal="center" vertical="center" wrapText="1"/>
    </xf>
    <xf numFmtId="0" fontId="19" fillId="0" borderId="2" xfId="0" applyFont="1" applyBorder="1" applyAlignment="1" applyProtection="1">
      <alignment horizontal="center" vertical="center" wrapText="1"/>
    </xf>
    <xf numFmtId="0" fontId="19" fillId="0" borderId="12" xfId="0" applyFont="1" applyBorder="1" applyAlignment="1" applyProtection="1">
      <alignment horizontal="center" vertical="center" wrapText="1"/>
    </xf>
    <xf numFmtId="0" fontId="17" fillId="0" borderId="14" xfId="0" applyFont="1" applyFill="1" applyBorder="1" applyAlignment="1" applyProtection="1">
      <alignment vertical="center" wrapText="1"/>
    </xf>
    <xf numFmtId="0" fontId="17" fillId="0" borderId="0" xfId="0" applyFont="1" applyFill="1" applyBorder="1" applyAlignment="1" applyProtection="1">
      <alignment vertical="center" wrapText="1"/>
    </xf>
    <xf numFmtId="0" fontId="17" fillId="0" borderId="11" xfId="0" applyFont="1" applyFill="1" applyBorder="1" applyAlignment="1" applyProtection="1">
      <alignment vertical="center" wrapText="1"/>
    </xf>
    <xf numFmtId="0" fontId="17" fillId="0" borderId="13" xfId="0" applyFont="1" applyFill="1" applyBorder="1" applyAlignment="1" applyProtection="1">
      <alignment vertical="center" wrapText="1"/>
    </xf>
    <xf numFmtId="0" fontId="17" fillId="0" borderId="2" xfId="0" applyFont="1" applyFill="1" applyBorder="1" applyAlignment="1" applyProtection="1">
      <alignment vertical="center" wrapText="1"/>
    </xf>
    <xf numFmtId="0" fontId="17" fillId="0" borderId="12" xfId="0" applyFont="1" applyFill="1" applyBorder="1" applyAlignment="1" applyProtection="1">
      <alignment vertical="center" wrapText="1"/>
    </xf>
    <xf numFmtId="0" fontId="17" fillId="0" borderId="33" xfId="0" applyFont="1" applyFill="1" applyBorder="1" applyAlignment="1" applyProtection="1">
      <alignment vertical="center" wrapText="1"/>
    </xf>
    <xf numFmtId="0" fontId="17" fillId="0" borderId="3" xfId="0" applyFont="1" applyFill="1" applyBorder="1" applyAlignment="1" applyProtection="1">
      <alignment vertical="center" wrapText="1"/>
    </xf>
    <xf numFmtId="0" fontId="17" fillId="0" borderId="7" xfId="0" applyFont="1" applyFill="1" applyBorder="1" applyAlignment="1" applyProtection="1">
      <alignment vertical="center" wrapText="1"/>
    </xf>
    <xf numFmtId="0" fontId="17" fillId="0" borderId="18"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0" borderId="9" xfId="0" applyFont="1" applyFill="1" applyBorder="1" applyAlignment="1" applyProtection="1">
      <alignment horizontal="left" vertical="center" wrapText="1"/>
    </xf>
    <xf numFmtId="0" fontId="43" fillId="0" borderId="6" xfId="0" applyFont="1" applyFill="1" applyBorder="1" applyAlignment="1" applyProtection="1">
      <alignment horizontal="center" vertical="center" wrapText="1"/>
    </xf>
    <xf numFmtId="0" fontId="43" fillId="0" borderId="3" xfId="0" applyFont="1" applyFill="1" applyBorder="1" applyAlignment="1" applyProtection="1">
      <alignment horizontal="center" vertical="center" wrapText="1"/>
    </xf>
    <xf numFmtId="0" fontId="43" fillId="0" borderId="32" xfId="0" applyFont="1" applyFill="1" applyBorder="1" applyAlignment="1" applyProtection="1">
      <alignment horizontal="center" vertical="center" wrapText="1"/>
    </xf>
    <xf numFmtId="0" fontId="17" fillId="0" borderId="18" xfId="0" applyFont="1" applyFill="1" applyBorder="1" applyAlignment="1" applyProtection="1">
      <alignment vertical="center" wrapText="1"/>
    </xf>
    <xf numFmtId="0" fontId="17" fillId="0" borderId="15" xfId="0" applyFont="1" applyFill="1" applyBorder="1" applyAlignment="1" applyProtection="1">
      <alignment vertical="center" wrapText="1"/>
    </xf>
    <xf numFmtId="0" fontId="17" fillId="0" borderId="9" xfId="0" applyFont="1" applyFill="1" applyBorder="1" applyAlignment="1" applyProtection="1">
      <alignment vertical="center" wrapText="1"/>
    </xf>
    <xf numFmtId="0" fontId="17" fillId="0" borderId="14" xfId="0" applyFont="1" applyFill="1" applyBorder="1" applyAlignment="1" applyProtection="1">
      <alignment horizontal="left" vertical="center" wrapText="1"/>
    </xf>
    <xf numFmtId="0" fontId="17" fillId="0" borderId="0" xfId="0" applyFont="1" applyFill="1" applyBorder="1" applyAlignment="1" applyProtection="1">
      <alignment horizontal="left" vertical="center" wrapText="1"/>
    </xf>
    <xf numFmtId="0" fontId="17" fillId="0" borderId="11" xfId="0" applyFont="1" applyFill="1" applyBorder="1" applyAlignment="1" applyProtection="1">
      <alignment horizontal="left" vertical="center" wrapText="1"/>
    </xf>
  </cellXfs>
  <cellStyles count="14">
    <cellStyle name="Lien hypertexte" xfId="6" builtinId="8"/>
    <cellStyle name="Milliers" xfId="7" builtinId="3"/>
    <cellStyle name="Milliers 2" xfId="11" xr:uid="{00000000-0005-0000-0000-000002000000}"/>
    <cellStyle name="Monétaire" xfId="1" builtinId="4"/>
    <cellStyle name="Monétaire 2" xfId="8" xr:uid="{00000000-0005-0000-0000-000004000000}"/>
    <cellStyle name="Normal" xfId="0" builtinId="0"/>
    <cellStyle name="Normal 2" xfId="4" xr:uid="{00000000-0005-0000-0000-000006000000}"/>
    <cellStyle name="Normal 3" xfId="5" xr:uid="{00000000-0005-0000-0000-000007000000}"/>
    <cellStyle name="Normal 4" xfId="9" xr:uid="{00000000-0005-0000-0000-000008000000}"/>
    <cellStyle name="Normal 5" xfId="13" xr:uid="{A0D25565-A509-48BB-BDDC-AA3978E0F537}"/>
    <cellStyle name="Normal_BilanFRACA2005" xfId="12" xr:uid="{00000000-0005-0000-0000-000009000000}"/>
    <cellStyle name="Normal_FICHE_01" xfId="3" xr:uid="{00000000-0005-0000-0000-00000B000000}"/>
    <cellStyle name="Pourcentage" xfId="2" builtinId="5"/>
    <cellStyle name="Pourcentage 2" xfId="10" xr:uid="{00000000-0005-0000-0000-00000D000000}"/>
  </cellStyles>
  <dxfs count="2">
    <dxf>
      <fill>
        <patternFill patternType="lightUp">
          <bgColor rgb="FFFFC000"/>
        </patternFill>
      </fill>
    </dxf>
    <dxf>
      <fill>
        <patternFill patternType="lightUp">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CN/_AUDIOVISUEL%20&amp;%20CINEMA/_FRACA/_ClasseurSuiviProje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CP/SERVICE%20IC/AUDIOVISUEL/_DISPOSITIFS-CALENDRIERS/_DISPOSITIF%20ET%20FICHES%20CREA_AV/oldOC_ProdFictionCM_Dossier_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érif Pièces Ec-Dev."/>
      <sheetName val="Vérif Pièces Prod."/>
      <sheetName val="Plan de fi"/>
      <sheetName val="Verif Financem Publics"/>
      <sheetName val="Caractéristiques"/>
      <sheetName val="Caractéristiques 2D-3D"/>
      <sheetName val="REFERENCES"/>
    </sheetNames>
    <sheetDataSet>
      <sheetData sheetId="0" refreshError="1"/>
      <sheetData sheetId="1" refreshError="1"/>
      <sheetData sheetId="2">
        <row r="3">
          <cell r="C3">
            <v>99000000</v>
          </cell>
          <cell r="H3">
            <v>99000000</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TITRE"/>
      <sheetName val="2_PRODUCTION"/>
      <sheetName val="3_ENTREPRISE"/>
      <sheetName val="4_AUTEURS"/>
      <sheetName val="5_TOURNAGE_POST_DIST"/>
      <sheetName val="6_INTERPRETES"/>
      <sheetName val="7_TECHNICIENS"/>
      <sheetName val="8_DEVIS"/>
      <sheetName val="9_PLAN DE FI"/>
      <sheetName val="RAPPORT"/>
      <sheetName val="RESERVE"/>
      <sheetName val="LIGNE"/>
      <sheetName val="10_FIN"/>
      <sheetName val="Devis voté"/>
    </sheetNames>
    <sheetDataSet>
      <sheetData sheetId="0"/>
      <sheetData sheetId="1"/>
      <sheetData sheetId="2"/>
      <sheetData sheetId="3"/>
      <sheetData sheetId="4"/>
      <sheetData sheetId="5"/>
      <sheetData sheetId="6"/>
      <sheetData sheetId="7"/>
      <sheetData sheetId="8"/>
      <sheetData sheetId="9"/>
      <sheetData sheetId="10">
        <row r="3">
          <cell r="G3">
            <v>0</v>
          </cell>
        </row>
      </sheetData>
      <sheetData sheetId="11"/>
      <sheetData sheetId="12"/>
      <sheetData sheetId="1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aregion.fr/Cinema-Audiovisuel-Multimedia-Aide-a-la-creation-audiovisuelle" TargetMode="External"/><Relationship Id="rId1" Type="http://schemas.openxmlformats.org/officeDocument/2006/relationships/hyperlink" Target="mailto:film@laregion.fr"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laregion.fr/RGPD"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s://www.laregion.fr/RGPD"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
  <sheetViews>
    <sheetView showGridLines="0" zoomScaleNormal="100" zoomScaleSheetLayoutView="100" workbookViewId="0">
      <selection activeCell="U26" sqref="U26"/>
    </sheetView>
  </sheetViews>
  <sheetFormatPr baseColWidth="10" defaultColWidth="12" defaultRowHeight="12" x14ac:dyDescent="0.2"/>
  <cols>
    <col min="1" max="3" width="12" style="70" customWidth="1"/>
    <col min="4" max="12" width="12" style="70"/>
    <col min="13" max="13" width="14.5" style="70" customWidth="1"/>
    <col min="14" max="16384" width="12" style="70"/>
  </cols>
  <sheetData>
    <row r="1" spans="1:14" ht="12.75" x14ac:dyDescent="0.2">
      <c r="A1" s="240"/>
      <c r="B1" s="360"/>
      <c r="C1" s="360"/>
      <c r="D1" s="360"/>
      <c r="E1" s="360"/>
      <c r="F1" s="360"/>
      <c r="G1" s="360"/>
      <c r="H1" s="360"/>
      <c r="I1" s="360"/>
      <c r="J1" s="360"/>
      <c r="K1" s="360"/>
      <c r="L1" s="360"/>
      <c r="M1" s="360"/>
      <c r="N1" s="240"/>
    </row>
    <row r="2" spans="1:14" ht="12.75" x14ac:dyDescent="0.2">
      <c r="A2" s="240"/>
      <c r="B2" s="360"/>
      <c r="C2" s="360"/>
      <c r="D2" s="360"/>
      <c r="E2" s="360"/>
      <c r="F2" s="360"/>
      <c r="G2" s="360"/>
      <c r="H2" s="360"/>
      <c r="I2" s="360"/>
      <c r="J2" s="360"/>
      <c r="K2" s="360"/>
      <c r="L2" s="360"/>
      <c r="M2" s="360"/>
      <c r="N2" s="240"/>
    </row>
    <row r="3" spans="1:14" x14ac:dyDescent="0.2">
      <c r="A3" s="241"/>
      <c r="B3" s="241"/>
      <c r="C3" s="241"/>
      <c r="D3" s="241"/>
      <c r="E3" s="241"/>
      <c r="F3" s="241"/>
      <c r="G3" s="241"/>
      <c r="H3" s="241"/>
      <c r="I3" s="241"/>
      <c r="J3" s="241"/>
      <c r="K3" s="241"/>
      <c r="L3" s="241"/>
      <c r="M3" s="241"/>
      <c r="N3" s="241"/>
    </row>
    <row r="4" spans="1:14" ht="15" customHeight="1" x14ac:dyDescent="0.2">
      <c r="A4" s="241"/>
      <c r="B4" s="364" t="s">
        <v>186</v>
      </c>
      <c r="C4" s="364"/>
      <c r="D4" s="364"/>
      <c r="E4" s="364"/>
      <c r="F4" s="364"/>
      <c r="G4" s="364"/>
      <c r="H4" s="364"/>
      <c r="I4" s="364"/>
      <c r="J4" s="364"/>
      <c r="K4" s="364"/>
      <c r="L4" s="364"/>
      <c r="M4" s="364"/>
      <c r="N4" s="241"/>
    </row>
    <row r="5" spans="1:14" ht="15" customHeight="1" x14ac:dyDescent="0.2">
      <c r="A5" s="241"/>
      <c r="B5" s="364" t="s">
        <v>246</v>
      </c>
      <c r="C5" s="364"/>
      <c r="D5" s="364"/>
      <c r="E5" s="364"/>
      <c r="F5" s="364"/>
      <c r="G5" s="364"/>
      <c r="H5" s="364"/>
      <c r="I5" s="364"/>
      <c r="J5" s="364"/>
      <c r="K5" s="364"/>
      <c r="L5" s="364"/>
      <c r="M5" s="364"/>
      <c r="N5" s="241"/>
    </row>
    <row r="6" spans="1:14" ht="15" customHeight="1" x14ac:dyDescent="0.2">
      <c r="A6" s="364" t="s">
        <v>378</v>
      </c>
      <c r="B6" s="364"/>
      <c r="C6" s="364"/>
      <c r="D6" s="364"/>
      <c r="E6" s="364"/>
      <c r="F6" s="364"/>
      <c r="G6" s="364"/>
      <c r="H6" s="364"/>
      <c r="I6" s="364"/>
      <c r="J6" s="364"/>
      <c r="K6" s="364"/>
      <c r="L6" s="364"/>
      <c r="M6" s="364"/>
      <c r="N6" s="364"/>
    </row>
    <row r="7" spans="1:14" ht="15" customHeight="1" x14ac:dyDescent="0.2">
      <c r="A7" s="364" t="s">
        <v>379</v>
      </c>
      <c r="B7" s="364"/>
      <c r="C7" s="364"/>
      <c r="D7" s="364"/>
      <c r="E7" s="364"/>
      <c r="F7" s="364"/>
      <c r="G7" s="364"/>
      <c r="H7" s="364"/>
      <c r="I7" s="364"/>
      <c r="J7" s="364"/>
      <c r="K7" s="364"/>
      <c r="L7" s="364"/>
      <c r="M7" s="364"/>
      <c r="N7" s="364"/>
    </row>
    <row r="8" spans="1:14" ht="12" customHeight="1" x14ac:dyDescent="0.2">
      <c r="A8" s="365" t="s">
        <v>380</v>
      </c>
      <c r="B8" s="365"/>
      <c r="C8" s="365"/>
      <c r="D8" s="365"/>
      <c r="E8" s="365"/>
      <c r="F8" s="365"/>
      <c r="G8" s="365"/>
      <c r="H8" s="365"/>
      <c r="I8" s="365"/>
      <c r="J8" s="365"/>
      <c r="K8" s="365"/>
      <c r="L8" s="365"/>
      <c r="M8" s="365"/>
      <c r="N8" s="365"/>
    </row>
    <row r="9" spans="1:14" x14ac:dyDescent="0.2">
      <c r="A9" s="365"/>
      <c r="B9" s="365"/>
      <c r="C9" s="365"/>
      <c r="D9" s="365"/>
      <c r="E9" s="365"/>
      <c r="F9" s="365"/>
      <c r="G9" s="365"/>
      <c r="H9" s="365"/>
      <c r="I9" s="365"/>
      <c r="J9" s="365"/>
      <c r="K9" s="365"/>
      <c r="L9" s="365"/>
      <c r="M9" s="365"/>
      <c r="N9" s="365"/>
    </row>
    <row r="10" spans="1:14" ht="12.75" customHeight="1" x14ac:dyDescent="0.2">
      <c r="A10" s="240"/>
      <c r="B10" s="360" t="s">
        <v>223</v>
      </c>
      <c r="C10" s="360"/>
      <c r="D10" s="360"/>
      <c r="E10" s="360"/>
      <c r="F10" s="360"/>
      <c r="G10" s="360"/>
      <c r="H10" s="360"/>
      <c r="I10" s="360"/>
      <c r="J10" s="360"/>
      <c r="K10" s="360"/>
      <c r="L10" s="360"/>
      <c r="M10" s="360"/>
      <c r="N10" s="240"/>
    </row>
    <row r="11" spans="1:14" ht="12.75" customHeight="1" x14ac:dyDescent="0.2">
      <c r="A11" s="240"/>
      <c r="B11" s="360" t="s">
        <v>366</v>
      </c>
      <c r="C11" s="360"/>
      <c r="D11" s="360"/>
      <c r="E11" s="360"/>
      <c r="F11" s="360"/>
      <c r="G11" s="360"/>
      <c r="H11" s="360"/>
      <c r="I11" s="360"/>
      <c r="J11" s="360"/>
      <c r="K11" s="360"/>
      <c r="L11" s="360"/>
      <c r="M11" s="360"/>
      <c r="N11" s="240"/>
    </row>
    <row r="12" spans="1:14" ht="12.75" customHeight="1" x14ac:dyDescent="0.2">
      <c r="A12" s="240"/>
      <c r="B12" s="360" t="s">
        <v>319</v>
      </c>
      <c r="C12" s="360"/>
      <c r="D12" s="360"/>
      <c r="E12" s="360"/>
      <c r="F12" s="360"/>
      <c r="G12" s="360"/>
      <c r="H12" s="360"/>
      <c r="I12" s="360"/>
      <c r="J12" s="360"/>
      <c r="K12" s="360"/>
      <c r="L12" s="360"/>
      <c r="M12" s="360"/>
      <c r="N12" s="240"/>
    </row>
    <row r="13" spans="1:14" ht="12.75" x14ac:dyDescent="0.2">
      <c r="A13" s="240"/>
      <c r="B13" s="242"/>
      <c r="C13" s="242"/>
      <c r="D13" s="242"/>
      <c r="E13" s="242"/>
      <c r="F13" s="242"/>
      <c r="G13" s="242"/>
      <c r="H13" s="242"/>
      <c r="I13" s="242"/>
      <c r="J13" s="242"/>
      <c r="K13" s="242"/>
      <c r="L13" s="242"/>
      <c r="M13" s="242"/>
      <c r="N13" s="240"/>
    </row>
    <row r="14" spans="1:14" ht="12.75" customHeight="1" x14ac:dyDescent="0.2">
      <c r="A14" s="240"/>
      <c r="B14" s="363"/>
      <c r="C14" s="360"/>
      <c r="D14" s="360"/>
      <c r="E14" s="360"/>
      <c r="F14" s="360"/>
      <c r="G14" s="360"/>
      <c r="H14" s="360"/>
      <c r="I14" s="360"/>
      <c r="J14" s="360"/>
      <c r="K14" s="360"/>
      <c r="L14" s="360"/>
      <c r="M14" s="360"/>
      <c r="N14" s="240"/>
    </row>
    <row r="15" spans="1:14" ht="12.75" customHeight="1" x14ac:dyDescent="0.2">
      <c r="A15" s="243"/>
      <c r="B15" s="361" t="s">
        <v>128</v>
      </c>
      <c r="C15" s="362"/>
      <c r="D15" s="362"/>
      <c r="E15" s="362"/>
      <c r="F15" s="362"/>
      <c r="G15" s="362"/>
      <c r="H15" s="362"/>
      <c r="I15" s="362"/>
      <c r="J15" s="362"/>
      <c r="K15" s="362"/>
      <c r="L15" s="362"/>
      <c r="M15" s="362"/>
      <c r="N15" s="243"/>
    </row>
    <row r="16" spans="1:14" ht="12.75" x14ac:dyDescent="0.2">
      <c r="A16" s="243"/>
      <c r="B16" s="244"/>
      <c r="C16" s="245"/>
      <c r="D16" s="245"/>
      <c r="E16" s="245"/>
      <c r="F16" s="245"/>
      <c r="G16" s="245"/>
      <c r="H16" s="245"/>
      <c r="I16" s="245"/>
      <c r="J16" s="245"/>
      <c r="K16" s="245"/>
      <c r="L16" s="245"/>
      <c r="M16" s="245"/>
      <c r="N16" s="243"/>
    </row>
    <row r="17" spans="1:14" ht="12.75" customHeight="1" x14ac:dyDescent="0.2">
      <c r="A17" s="243"/>
      <c r="B17" s="361" t="s">
        <v>318</v>
      </c>
      <c r="C17" s="361"/>
      <c r="D17" s="361"/>
      <c r="E17" s="361"/>
      <c r="F17" s="361"/>
      <c r="G17" s="361"/>
      <c r="H17" s="361"/>
      <c r="I17" s="361"/>
      <c r="J17" s="361"/>
      <c r="K17" s="361"/>
      <c r="L17" s="361"/>
      <c r="M17" s="361"/>
      <c r="N17" s="243"/>
    </row>
    <row r="18" spans="1:14" ht="12.75" customHeight="1" x14ac:dyDescent="0.2">
      <c r="A18" s="240"/>
      <c r="B18" s="360" t="s">
        <v>307</v>
      </c>
      <c r="C18" s="360"/>
      <c r="D18" s="360"/>
      <c r="E18" s="360"/>
      <c r="F18" s="360"/>
      <c r="G18" s="360"/>
      <c r="H18" s="360"/>
      <c r="I18" s="360"/>
      <c r="J18" s="360"/>
      <c r="K18" s="360"/>
      <c r="L18" s="360"/>
      <c r="M18" s="360"/>
      <c r="N18" s="240"/>
    </row>
    <row r="19" spans="1:14" ht="12.75" customHeight="1" x14ac:dyDescent="0.2">
      <c r="A19" s="240"/>
      <c r="B19" s="360"/>
      <c r="C19" s="360"/>
      <c r="D19" s="360"/>
      <c r="E19" s="360"/>
      <c r="F19" s="360"/>
      <c r="G19" s="360"/>
      <c r="H19" s="360"/>
      <c r="I19" s="360"/>
      <c r="J19" s="360"/>
      <c r="K19" s="360"/>
      <c r="L19" s="360"/>
      <c r="M19" s="360"/>
      <c r="N19" s="240"/>
    </row>
    <row r="20" spans="1:14" ht="12.75" customHeight="1" x14ac:dyDescent="0.2">
      <c r="A20" s="240"/>
      <c r="B20" s="360"/>
      <c r="C20" s="360"/>
      <c r="D20" s="360"/>
      <c r="E20" s="360"/>
      <c r="F20" s="360"/>
      <c r="G20" s="360"/>
      <c r="H20" s="360"/>
      <c r="I20" s="360"/>
      <c r="J20" s="360"/>
      <c r="K20" s="360"/>
      <c r="L20" s="360"/>
      <c r="M20" s="360"/>
      <c r="N20" s="240"/>
    </row>
    <row r="21" spans="1:14" ht="14.25" customHeight="1" x14ac:dyDescent="0.2">
      <c r="A21" s="240"/>
      <c r="B21" s="360"/>
      <c r="C21" s="360"/>
      <c r="D21" s="360"/>
      <c r="E21" s="360"/>
      <c r="F21" s="360"/>
      <c r="G21" s="360"/>
      <c r="H21" s="360"/>
      <c r="I21" s="360"/>
      <c r="J21" s="360"/>
      <c r="K21" s="360"/>
      <c r="L21" s="360"/>
      <c r="M21" s="360"/>
      <c r="N21" s="240"/>
    </row>
    <row r="22" spans="1:14" x14ac:dyDescent="0.2">
      <c r="A22" s="241"/>
      <c r="B22" s="241"/>
      <c r="C22" s="241"/>
      <c r="D22" s="241"/>
      <c r="E22" s="241"/>
      <c r="F22" s="241"/>
      <c r="G22" s="241"/>
      <c r="H22" s="241"/>
      <c r="I22" s="241"/>
      <c r="J22" s="241"/>
      <c r="K22" s="241"/>
      <c r="L22" s="241"/>
      <c r="M22" s="241"/>
      <c r="N22" s="241"/>
    </row>
    <row r="23" spans="1:14" x14ac:dyDescent="0.2">
      <c r="A23" s="241"/>
      <c r="B23" s="241"/>
      <c r="C23" s="241"/>
      <c r="D23" s="241"/>
      <c r="E23" s="241"/>
      <c r="F23" s="241"/>
      <c r="G23" s="241"/>
      <c r="H23" s="241"/>
      <c r="I23" s="241"/>
      <c r="J23" s="241"/>
      <c r="K23" s="241"/>
      <c r="L23" s="241"/>
      <c r="M23" s="241"/>
      <c r="N23" s="241"/>
    </row>
    <row r="24" spans="1:14" x14ac:dyDescent="0.2">
      <c r="A24" s="241"/>
      <c r="B24" s="241"/>
      <c r="C24" s="241"/>
      <c r="D24" s="241"/>
      <c r="E24" s="241"/>
      <c r="F24" s="241"/>
      <c r="G24" s="241"/>
      <c r="H24" s="241"/>
      <c r="I24" s="241"/>
      <c r="J24" s="241"/>
      <c r="K24" s="241"/>
      <c r="L24" s="241"/>
      <c r="M24" s="241"/>
      <c r="N24" s="241"/>
    </row>
    <row r="25" spans="1:14" x14ac:dyDescent="0.2">
      <c r="A25" s="241"/>
      <c r="B25" s="241"/>
      <c r="C25" s="241"/>
      <c r="D25" s="241"/>
      <c r="E25" s="241"/>
      <c r="F25" s="241"/>
      <c r="G25" s="241"/>
      <c r="H25" s="241"/>
      <c r="I25" s="241"/>
      <c r="J25" s="241"/>
      <c r="K25" s="241"/>
      <c r="L25" s="241"/>
      <c r="M25" s="241"/>
      <c r="N25" s="241"/>
    </row>
    <row r="26" spans="1:14" x14ac:dyDescent="0.2">
      <c r="A26" s="241"/>
      <c r="B26" s="241"/>
      <c r="C26" s="241"/>
      <c r="D26" s="241"/>
      <c r="E26" s="241"/>
      <c r="F26" s="241"/>
      <c r="G26" s="241"/>
      <c r="H26" s="241"/>
      <c r="I26" s="241"/>
      <c r="J26" s="241"/>
      <c r="K26" s="241"/>
      <c r="L26" s="241"/>
      <c r="M26" s="241"/>
      <c r="N26" s="241"/>
    </row>
    <row r="27" spans="1:14" x14ac:dyDescent="0.2">
      <c r="A27" s="241"/>
      <c r="B27" s="241"/>
      <c r="C27" s="241"/>
      <c r="D27" s="241"/>
      <c r="E27" s="241"/>
      <c r="F27" s="241"/>
      <c r="G27" s="241"/>
      <c r="H27" s="241"/>
      <c r="I27" s="241"/>
      <c r="J27" s="241"/>
      <c r="K27" s="241"/>
      <c r="L27" s="241"/>
      <c r="M27" s="241"/>
      <c r="N27" s="241"/>
    </row>
    <row r="28" spans="1:14" x14ac:dyDescent="0.2">
      <c r="A28" s="241"/>
      <c r="B28" s="241"/>
      <c r="C28" s="241"/>
      <c r="D28" s="241"/>
      <c r="E28" s="241"/>
      <c r="F28" s="241"/>
      <c r="G28" s="241"/>
      <c r="H28" s="241"/>
      <c r="I28" s="241"/>
      <c r="J28" s="241"/>
      <c r="K28" s="241"/>
      <c r="L28" s="241"/>
      <c r="M28" s="241"/>
      <c r="N28" s="241"/>
    </row>
    <row r="29" spans="1:14" x14ac:dyDescent="0.2">
      <c r="A29" s="241"/>
      <c r="B29" s="241"/>
      <c r="C29" s="241"/>
      <c r="D29" s="241"/>
      <c r="E29" s="241"/>
      <c r="F29" s="241"/>
      <c r="G29" s="241"/>
      <c r="H29" s="241"/>
      <c r="I29" s="241"/>
      <c r="J29" s="241"/>
      <c r="K29" s="241"/>
      <c r="L29" s="241"/>
      <c r="M29" s="241"/>
      <c r="N29" s="241"/>
    </row>
    <row r="30" spans="1:14" x14ac:dyDescent="0.2">
      <c r="A30" s="241"/>
      <c r="B30" s="241"/>
      <c r="C30" s="241"/>
      <c r="D30" s="241"/>
      <c r="E30" s="241"/>
      <c r="F30" s="241"/>
      <c r="G30" s="241"/>
      <c r="H30" s="241"/>
      <c r="I30" s="241"/>
      <c r="J30" s="241"/>
      <c r="K30" s="241"/>
      <c r="L30" s="241"/>
      <c r="M30" s="241"/>
      <c r="N30" s="241"/>
    </row>
  </sheetData>
  <sheetProtection formatCells="0" selectLockedCells="1"/>
  <mergeCells count="17">
    <mergeCell ref="A7:N7"/>
    <mergeCell ref="A8:N9"/>
    <mergeCell ref="B1:M1"/>
    <mergeCell ref="B2:M2"/>
    <mergeCell ref="B4:M4"/>
    <mergeCell ref="B5:M5"/>
    <mergeCell ref="A6:N6"/>
    <mergeCell ref="B15:M15"/>
    <mergeCell ref="B10:M10"/>
    <mergeCell ref="B11:M11"/>
    <mergeCell ref="B12:M12"/>
    <mergeCell ref="B14:M14"/>
    <mergeCell ref="B18:M18"/>
    <mergeCell ref="B19:M19"/>
    <mergeCell ref="B17:M17"/>
    <mergeCell ref="B21:M21"/>
    <mergeCell ref="B20:M20"/>
  </mergeCells>
  <hyperlinks>
    <hyperlink ref="B15" r:id="rId1" xr:uid="{00000000-0004-0000-0000-000000000000}"/>
    <hyperlink ref="B17:M17" r:id="rId2" display="Les modalités de l'aide et les dates de dépôts 2020 peuvent être consultées sur le site de la Région" xr:uid="{00000000-0004-0000-0000-000001000000}"/>
  </hyperlinks>
  <printOptions horizontalCentered="1" verticalCentered="1"/>
  <pageMargins left="0.25" right="0.25" top="0.75" bottom="0.75" header="0.3" footer="0.3"/>
  <pageSetup paperSize="9" orientation="landscape" r:id="rId3"/>
  <headerFooter>
    <oddHeader xml:space="preserve">&amp;C </oddHeader>
    <oddFooter>&amp;R&amp;K04-040&amp;A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B0453-271D-4760-88F4-1DE98072E92E}">
  <dimension ref="A1:T35"/>
  <sheetViews>
    <sheetView showGridLines="0" showRuler="0" zoomScaleNormal="100" workbookViewId="0">
      <selection activeCell="B30" sqref="B30:M34"/>
    </sheetView>
  </sheetViews>
  <sheetFormatPr baseColWidth="10" defaultColWidth="12" defaultRowHeight="12" x14ac:dyDescent="0.2"/>
  <cols>
    <col min="1" max="3" width="12" style="196" customWidth="1"/>
    <col min="4" max="16384" width="12" style="196"/>
  </cols>
  <sheetData>
    <row r="1" spans="1:20" ht="15" x14ac:dyDescent="0.2">
      <c r="A1" s="200"/>
      <c r="B1" s="364" t="str">
        <f>UPPER('1_TITRE'!B2)</f>
        <v>TITRE</v>
      </c>
      <c r="C1" s="364"/>
      <c r="D1" s="364"/>
      <c r="E1" s="364"/>
      <c r="F1" s="364"/>
      <c r="G1" s="364"/>
      <c r="H1" s="364"/>
      <c r="I1" s="364"/>
      <c r="J1" s="364"/>
      <c r="K1" s="364"/>
      <c r="L1" s="364"/>
      <c r="M1" s="364"/>
      <c r="N1" s="200"/>
    </row>
    <row r="2" spans="1:20" s="1" customFormat="1" x14ac:dyDescent="0.2">
      <c r="A2" s="197"/>
      <c r="B2" s="416"/>
      <c r="C2" s="416"/>
      <c r="D2" s="416"/>
      <c r="E2" s="416"/>
      <c r="F2" s="416"/>
      <c r="G2" s="416"/>
      <c r="H2" s="416"/>
      <c r="I2" s="416"/>
      <c r="J2" s="416"/>
      <c r="K2" s="416"/>
      <c r="L2" s="416"/>
      <c r="M2" s="416"/>
      <c r="N2" s="197"/>
    </row>
    <row r="3" spans="1:20" s="1" customFormat="1" ht="12" customHeight="1" x14ac:dyDescent="0.2">
      <c r="A3" s="197"/>
      <c r="B3" s="416" t="s">
        <v>330</v>
      </c>
      <c r="C3" s="416"/>
      <c r="D3" s="416"/>
      <c r="E3" s="516" t="s">
        <v>353</v>
      </c>
      <c r="F3" s="516"/>
      <c r="G3" s="516"/>
      <c r="H3" s="516"/>
      <c r="I3" s="516"/>
      <c r="J3" s="516"/>
      <c r="K3" s="516"/>
      <c r="L3" s="516"/>
      <c r="M3" s="516"/>
      <c r="N3" s="197"/>
      <c r="Q3" s="525"/>
      <c r="R3" s="525"/>
      <c r="S3" s="525"/>
      <c r="T3" s="525"/>
    </row>
    <row r="4" spans="1:20" x14ac:dyDescent="0.2">
      <c r="A4" s="200"/>
      <c r="B4" s="421"/>
      <c r="C4" s="421"/>
      <c r="D4" s="422"/>
      <c r="E4" s="424"/>
      <c r="F4" s="421"/>
      <c r="G4" s="421"/>
      <c r="H4" s="421"/>
      <c r="I4" s="421"/>
      <c r="J4" s="421"/>
      <c r="K4" s="421"/>
      <c r="L4" s="421"/>
      <c r="M4" s="421"/>
      <c r="N4" s="200"/>
    </row>
    <row r="5" spans="1:20" x14ac:dyDescent="0.2">
      <c r="A5" s="200"/>
      <c r="B5" s="527"/>
      <c r="C5" s="527"/>
      <c r="D5" s="507"/>
      <c r="E5" s="473"/>
      <c r="F5" s="527"/>
      <c r="G5" s="527"/>
      <c r="H5" s="527"/>
      <c r="I5" s="527"/>
      <c r="J5" s="527"/>
      <c r="K5" s="527"/>
      <c r="L5" s="527"/>
      <c r="M5" s="527"/>
      <c r="N5" s="200"/>
    </row>
    <row r="6" spans="1:20" s="190" customFormat="1" x14ac:dyDescent="0.2">
      <c r="A6" s="200"/>
      <c r="B6" s="418"/>
      <c r="C6" s="418"/>
      <c r="D6" s="425"/>
      <c r="E6" s="427"/>
      <c r="F6" s="418"/>
      <c r="G6" s="418"/>
      <c r="H6" s="418"/>
      <c r="I6" s="418"/>
      <c r="J6" s="418"/>
      <c r="K6" s="418"/>
      <c r="L6" s="418"/>
      <c r="M6" s="418"/>
      <c r="N6" s="200"/>
    </row>
    <row r="7" spans="1:20" s="1" customFormat="1" ht="12" customHeight="1" x14ac:dyDescent="0.2">
      <c r="A7" s="197"/>
      <c r="B7" s="416" t="s">
        <v>332</v>
      </c>
      <c r="C7" s="416"/>
      <c r="D7" s="416"/>
      <c r="E7" s="516"/>
      <c r="F7" s="516"/>
      <c r="G7" s="516"/>
      <c r="H7" s="516"/>
      <c r="I7" s="516"/>
      <c r="J7" s="516"/>
      <c r="K7" s="516"/>
      <c r="L7" s="516"/>
      <c r="M7" s="516"/>
      <c r="N7" s="197"/>
      <c r="Q7" s="525"/>
      <c r="R7" s="525"/>
      <c r="S7" s="525"/>
      <c r="T7" s="525"/>
    </row>
    <row r="8" spans="1:20" x14ac:dyDescent="0.2">
      <c r="A8" s="200"/>
      <c r="B8" s="421"/>
      <c r="C8" s="421"/>
      <c r="D8" s="422"/>
      <c r="E8" s="424"/>
      <c r="F8" s="421"/>
      <c r="G8" s="421"/>
      <c r="H8" s="421"/>
      <c r="I8" s="421"/>
      <c r="J8" s="421"/>
      <c r="K8" s="421"/>
      <c r="L8" s="421"/>
      <c r="M8" s="421"/>
      <c r="N8" s="200"/>
    </row>
    <row r="9" spans="1:20" x14ac:dyDescent="0.2">
      <c r="A9" s="200"/>
      <c r="B9" s="527"/>
      <c r="C9" s="527"/>
      <c r="D9" s="507"/>
      <c r="E9" s="473"/>
      <c r="F9" s="527"/>
      <c r="G9" s="527"/>
      <c r="H9" s="527"/>
      <c r="I9" s="527"/>
      <c r="J9" s="527"/>
      <c r="K9" s="527"/>
      <c r="L9" s="527"/>
      <c r="M9" s="527"/>
      <c r="N9" s="200"/>
    </row>
    <row r="10" spans="1:20" s="190" customFormat="1" x14ac:dyDescent="0.2">
      <c r="A10" s="200"/>
      <c r="B10" s="418"/>
      <c r="C10" s="418"/>
      <c r="D10" s="425"/>
      <c r="E10" s="427"/>
      <c r="F10" s="418"/>
      <c r="G10" s="418"/>
      <c r="H10" s="418"/>
      <c r="I10" s="418"/>
      <c r="J10" s="418"/>
      <c r="K10" s="418"/>
      <c r="L10" s="418"/>
      <c r="M10" s="418"/>
      <c r="N10" s="200"/>
    </row>
    <row r="11" spans="1:20" s="1" customFormat="1" ht="12" customHeight="1" x14ac:dyDescent="0.2">
      <c r="A11" s="197"/>
      <c r="B11" s="416" t="s">
        <v>331</v>
      </c>
      <c r="C11" s="416"/>
      <c r="D11" s="416"/>
      <c r="E11" s="516"/>
      <c r="F11" s="516"/>
      <c r="G11" s="516"/>
      <c r="H11" s="516"/>
      <c r="I11" s="516"/>
      <c r="J11" s="516"/>
      <c r="K11" s="516"/>
      <c r="L11" s="516"/>
      <c r="M11" s="516"/>
      <c r="N11" s="197"/>
      <c r="Q11" s="525"/>
      <c r="R11" s="525"/>
      <c r="S11" s="525"/>
      <c r="T11" s="525"/>
    </row>
    <row r="12" spans="1:20" x14ac:dyDescent="0.2">
      <c r="A12" s="200"/>
      <c r="B12" s="421"/>
      <c r="C12" s="421"/>
      <c r="D12" s="422"/>
      <c r="E12" s="424"/>
      <c r="F12" s="421"/>
      <c r="G12" s="421"/>
      <c r="H12" s="421"/>
      <c r="I12" s="421"/>
      <c r="J12" s="421"/>
      <c r="K12" s="421"/>
      <c r="L12" s="421"/>
      <c r="M12" s="421"/>
      <c r="N12" s="200"/>
    </row>
    <row r="13" spans="1:20" x14ac:dyDescent="0.2">
      <c r="A13" s="200"/>
      <c r="B13" s="527"/>
      <c r="C13" s="527"/>
      <c r="D13" s="507"/>
      <c r="E13" s="473"/>
      <c r="F13" s="527"/>
      <c r="G13" s="527"/>
      <c r="H13" s="527"/>
      <c r="I13" s="527"/>
      <c r="J13" s="527"/>
      <c r="K13" s="527"/>
      <c r="L13" s="527"/>
      <c r="M13" s="527"/>
      <c r="N13" s="200"/>
    </row>
    <row r="14" spans="1:20" s="190" customFormat="1" x14ac:dyDescent="0.2">
      <c r="A14" s="200"/>
      <c r="B14" s="418"/>
      <c r="C14" s="418"/>
      <c r="D14" s="425"/>
      <c r="E14" s="427"/>
      <c r="F14" s="418"/>
      <c r="G14" s="418"/>
      <c r="H14" s="418"/>
      <c r="I14" s="418"/>
      <c r="J14" s="418"/>
      <c r="K14" s="418"/>
      <c r="L14" s="418"/>
      <c r="M14" s="418"/>
      <c r="N14" s="200"/>
    </row>
    <row r="15" spans="1:20" s="1" customFormat="1" ht="12" customHeight="1" x14ac:dyDescent="0.2">
      <c r="A15" s="197"/>
      <c r="B15" s="416" t="s">
        <v>333</v>
      </c>
      <c r="C15" s="416"/>
      <c r="D15" s="416"/>
      <c r="E15" s="516"/>
      <c r="F15" s="516"/>
      <c r="G15" s="516"/>
      <c r="H15" s="516"/>
      <c r="I15" s="516"/>
      <c r="J15" s="516"/>
      <c r="K15" s="516"/>
      <c r="L15" s="516"/>
      <c r="M15" s="516"/>
      <c r="N15" s="197"/>
      <c r="Q15" s="525"/>
      <c r="R15" s="525"/>
      <c r="S15" s="525"/>
      <c r="T15" s="525"/>
    </row>
    <row r="16" spans="1:20" x14ac:dyDescent="0.2">
      <c r="A16" s="200"/>
      <c r="B16" s="421"/>
      <c r="C16" s="421"/>
      <c r="D16" s="422"/>
      <c r="E16" s="424"/>
      <c r="F16" s="421"/>
      <c r="G16" s="421"/>
      <c r="H16" s="421"/>
      <c r="I16" s="421"/>
      <c r="J16" s="421"/>
      <c r="K16" s="421"/>
      <c r="L16" s="421"/>
      <c r="M16" s="421"/>
      <c r="N16" s="200"/>
    </row>
    <row r="17" spans="1:20" x14ac:dyDescent="0.2">
      <c r="A17" s="200"/>
      <c r="B17" s="527"/>
      <c r="C17" s="527"/>
      <c r="D17" s="507"/>
      <c r="E17" s="473"/>
      <c r="F17" s="527"/>
      <c r="G17" s="527"/>
      <c r="H17" s="527"/>
      <c r="I17" s="527"/>
      <c r="J17" s="527"/>
      <c r="K17" s="527"/>
      <c r="L17" s="527"/>
      <c r="M17" s="527"/>
      <c r="N17" s="200"/>
    </row>
    <row r="18" spans="1:20" s="190" customFormat="1" x14ac:dyDescent="0.2">
      <c r="A18" s="200"/>
      <c r="B18" s="418"/>
      <c r="C18" s="418"/>
      <c r="D18" s="425"/>
      <c r="E18" s="427"/>
      <c r="F18" s="418"/>
      <c r="G18" s="418"/>
      <c r="H18" s="418"/>
      <c r="I18" s="418"/>
      <c r="J18" s="418"/>
      <c r="K18" s="418"/>
      <c r="L18" s="418"/>
      <c r="M18" s="418"/>
      <c r="N18" s="200"/>
    </row>
    <row r="19" spans="1:20" s="1" customFormat="1" ht="12" customHeight="1" x14ac:dyDescent="0.2">
      <c r="A19" s="197"/>
      <c r="B19" s="416" t="s">
        <v>334</v>
      </c>
      <c r="C19" s="416"/>
      <c r="D19" s="416"/>
      <c r="E19" s="516"/>
      <c r="F19" s="516"/>
      <c r="G19" s="516"/>
      <c r="H19" s="516"/>
      <c r="I19" s="516"/>
      <c r="J19" s="516"/>
      <c r="K19" s="516"/>
      <c r="L19" s="516"/>
      <c r="M19" s="516"/>
      <c r="N19" s="197"/>
      <c r="Q19" s="525"/>
      <c r="R19" s="525"/>
      <c r="S19" s="525"/>
      <c r="T19" s="525"/>
    </row>
    <row r="20" spans="1:20" x14ac:dyDescent="0.2">
      <c r="A20" s="200"/>
      <c r="B20" s="421"/>
      <c r="C20" s="421"/>
      <c r="D20" s="422"/>
      <c r="E20" s="424"/>
      <c r="F20" s="421"/>
      <c r="G20" s="421"/>
      <c r="H20" s="421"/>
      <c r="I20" s="421"/>
      <c r="J20" s="421"/>
      <c r="K20" s="421"/>
      <c r="L20" s="421"/>
      <c r="M20" s="421"/>
      <c r="N20" s="200"/>
    </row>
    <row r="21" spans="1:20" x14ac:dyDescent="0.2">
      <c r="A21" s="200"/>
      <c r="B21" s="527"/>
      <c r="C21" s="527"/>
      <c r="D21" s="507"/>
      <c r="E21" s="473"/>
      <c r="F21" s="527"/>
      <c r="G21" s="527"/>
      <c r="H21" s="527"/>
      <c r="I21" s="527"/>
      <c r="J21" s="527"/>
      <c r="K21" s="527"/>
      <c r="L21" s="527"/>
      <c r="M21" s="527"/>
      <c r="N21" s="200"/>
    </row>
    <row r="22" spans="1:20" s="190" customFormat="1" x14ac:dyDescent="0.2">
      <c r="A22" s="200"/>
      <c r="B22" s="418"/>
      <c r="C22" s="418"/>
      <c r="D22" s="425"/>
      <c r="E22" s="427"/>
      <c r="F22" s="418"/>
      <c r="G22" s="418"/>
      <c r="H22" s="418"/>
      <c r="I22" s="418"/>
      <c r="J22" s="418"/>
      <c r="K22" s="418"/>
      <c r="L22" s="418"/>
      <c r="M22" s="418"/>
      <c r="N22" s="200"/>
    </row>
    <row r="23" spans="1:20" s="1" customFormat="1" ht="12" customHeight="1" x14ac:dyDescent="0.2">
      <c r="A23" s="197"/>
      <c r="B23" s="416" t="s">
        <v>352</v>
      </c>
      <c r="C23" s="416"/>
      <c r="D23" s="416"/>
      <c r="E23" s="516"/>
      <c r="F23" s="516"/>
      <c r="G23" s="516"/>
      <c r="H23" s="516"/>
      <c r="I23" s="516"/>
      <c r="J23" s="516"/>
      <c r="K23" s="516"/>
      <c r="L23" s="516"/>
      <c r="M23" s="516"/>
      <c r="N23" s="197"/>
      <c r="Q23" s="525"/>
      <c r="R23" s="525"/>
      <c r="S23" s="525"/>
      <c r="T23" s="525"/>
    </row>
    <row r="24" spans="1:20" x14ac:dyDescent="0.2">
      <c r="A24" s="200"/>
      <c r="B24" s="421"/>
      <c r="C24" s="421"/>
      <c r="D24" s="422"/>
      <c r="E24" s="424"/>
      <c r="F24" s="421"/>
      <c r="G24" s="421"/>
      <c r="H24" s="421"/>
      <c r="I24" s="421"/>
      <c r="J24" s="421"/>
      <c r="K24" s="421"/>
      <c r="L24" s="421"/>
      <c r="M24" s="421"/>
      <c r="N24" s="200"/>
    </row>
    <row r="25" spans="1:20" x14ac:dyDescent="0.2">
      <c r="A25" s="200"/>
      <c r="B25" s="527"/>
      <c r="C25" s="527"/>
      <c r="D25" s="507"/>
      <c r="E25" s="473"/>
      <c r="F25" s="527"/>
      <c r="G25" s="527"/>
      <c r="H25" s="527"/>
      <c r="I25" s="527"/>
      <c r="J25" s="527"/>
      <c r="K25" s="527"/>
      <c r="L25" s="527"/>
      <c r="M25" s="527"/>
      <c r="N25" s="200"/>
    </row>
    <row r="26" spans="1:20" s="190" customFormat="1" x14ac:dyDescent="0.2">
      <c r="A26" s="200"/>
      <c r="B26" s="418"/>
      <c r="C26" s="418"/>
      <c r="D26" s="425"/>
      <c r="E26" s="427"/>
      <c r="F26" s="418"/>
      <c r="G26" s="418"/>
      <c r="H26" s="418"/>
      <c r="I26" s="418"/>
      <c r="J26" s="418"/>
      <c r="K26" s="418"/>
      <c r="L26" s="418"/>
      <c r="M26" s="418"/>
      <c r="N26" s="200"/>
    </row>
    <row r="27" spans="1:20" x14ac:dyDescent="0.2">
      <c r="A27" s="200"/>
      <c r="B27" s="482" t="s">
        <v>361</v>
      </c>
      <c r="C27" s="482"/>
      <c r="D27" s="482"/>
      <c r="E27" s="482"/>
      <c r="F27" s="482"/>
      <c r="G27" s="482"/>
      <c r="H27" s="482"/>
      <c r="I27" s="482"/>
      <c r="J27" s="482"/>
      <c r="K27" s="482"/>
      <c r="L27" s="482"/>
      <c r="M27" s="482"/>
      <c r="N27" s="200"/>
    </row>
    <row r="28" spans="1:20" x14ac:dyDescent="0.2">
      <c r="A28" s="200"/>
      <c r="B28" s="201"/>
      <c r="C28" s="201"/>
      <c r="D28" s="201"/>
      <c r="E28" s="201"/>
      <c r="F28" s="201"/>
      <c r="G28" s="201"/>
      <c r="H28" s="201"/>
      <c r="I28" s="201"/>
      <c r="J28" s="201"/>
      <c r="K28" s="201"/>
      <c r="L28" s="201"/>
      <c r="M28" s="201"/>
      <c r="N28" s="200"/>
    </row>
    <row r="29" spans="1:20" x14ac:dyDescent="0.2">
      <c r="A29" s="200"/>
      <c r="B29" s="397" t="s">
        <v>126</v>
      </c>
      <c r="C29" s="397"/>
      <c r="D29" s="397"/>
      <c r="E29" s="397"/>
      <c r="F29" s="397"/>
      <c r="G29" s="397"/>
      <c r="H29" s="397"/>
      <c r="I29" s="397"/>
      <c r="J29" s="397"/>
      <c r="K29" s="397"/>
      <c r="L29" s="397"/>
      <c r="M29" s="397"/>
      <c r="N29" s="200"/>
    </row>
    <row r="30" spans="1:20" s="215" customFormat="1" ht="12" customHeight="1" x14ac:dyDescent="0.2">
      <c r="A30" s="200"/>
      <c r="B30" s="398"/>
      <c r="C30" s="398"/>
      <c r="D30" s="398"/>
      <c r="E30" s="398"/>
      <c r="F30" s="398"/>
      <c r="G30" s="398"/>
      <c r="H30" s="398"/>
      <c r="I30" s="398"/>
      <c r="J30" s="398"/>
      <c r="K30" s="398"/>
      <c r="L30" s="398"/>
      <c r="M30" s="398"/>
      <c r="N30" s="208"/>
    </row>
    <row r="31" spans="1:20" s="215" customFormat="1" ht="12" customHeight="1" x14ac:dyDescent="0.2">
      <c r="A31" s="200"/>
      <c r="B31" s="398"/>
      <c r="C31" s="398"/>
      <c r="D31" s="398"/>
      <c r="E31" s="398"/>
      <c r="F31" s="398"/>
      <c r="G31" s="398"/>
      <c r="H31" s="398"/>
      <c r="I31" s="398"/>
      <c r="J31" s="398"/>
      <c r="K31" s="398"/>
      <c r="L31" s="398"/>
      <c r="M31" s="398"/>
      <c r="N31" s="208"/>
    </row>
    <row r="32" spans="1:20" s="215" customFormat="1" ht="12" customHeight="1" x14ac:dyDescent="0.2">
      <c r="A32" s="200"/>
      <c r="B32" s="398"/>
      <c r="C32" s="398"/>
      <c r="D32" s="398"/>
      <c r="E32" s="398"/>
      <c r="F32" s="398"/>
      <c r="G32" s="398"/>
      <c r="H32" s="398"/>
      <c r="I32" s="398"/>
      <c r="J32" s="398"/>
      <c r="K32" s="398"/>
      <c r="L32" s="398"/>
      <c r="M32" s="398"/>
      <c r="N32" s="208"/>
    </row>
    <row r="33" spans="1:14" s="215" customFormat="1" ht="12" customHeight="1" x14ac:dyDescent="0.2">
      <c r="A33" s="200"/>
      <c r="B33" s="398"/>
      <c r="C33" s="398"/>
      <c r="D33" s="398"/>
      <c r="E33" s="398"/>
      <c r="F33" s="398"/>
      <c r="G33" s="398"/>
      <c r="H33" s="398"/>
      <c r="I33" s="398"/>
      <c r="J33" s="398"/>
      <c r="K33" s="398"/>
      <c r="L33" s="398"/>
      <c r="M33" s="398"/>
      <c r="N33" s="208"/>
    </row>
    <row r="34" spans="1:14" s="215" customFormat="1" ht="12" customHeight="1" x14ac:dyDescent="0.2">
      <c r="A34" s="200"/>
      <c r="B34" s="398"/>
      <c r="C34" s="398"/>
      <c r="D34" s="398"/>
      <c r="E34" s="398"/>
      <c r="F34" s="398"/>
      <c r="G34" s="398"/>
      <c r="H34" s="398"/>
      <c r="I34" s="398"/>
      <c r="J34" s="398"/>
      <c r="K34" s="398"/>
      <c r="L34" s="398"/>
      <c r="M34" s="398"/>
      <c r="N34" s="208"/>
    </row>
    <row r="35" spans="1:14" s="215" customFormat="1" ht="12.6" customHeight="1" x14ac:dyDescent="0.2">
      <c r="A35" s="205"/>
      <c r="B35" s="205"/>
      <c r="C35" s="205"/>
      <c r="D35" s="205"/>
      <c r="E35" s="205"/>
      <c r="F35" s="212"/>
      <c r="G35" s="212"/>
      <c r="H35" s="212"/>
      <c r="I35" s="212"/>
      <c r="J35" s="212"/>
      <c r="K35" s="212"/>
      <c r="L35" s="212"/>
      <c r="M35" s="212"/>
      <c r="N35" s="197"/>
    </row>
  </sheetData>
  <sheetProtection sheet="1" formatCells="0" selectLockedCells="1"/>
  <mergeCells count="61">
    <mergeCell ref="B9:D9"/>
    <mergeCell ref="E9:M9"/>
    <mergeCell ref="B1:M1"/>
    <mergeCell ref="B2:I2"/>
    <mergeCell ref="J2:K2"/>
    <mergeCell ref="L2:M2"/>
    <mergeCell ref="B8:D8"/>
    <mergeCell ref="B6:D6"/>
    <mergeCell ref="E4:M4"/>
    <mergeCell ref="E5:M5"/>
    <mergeCell ref="E6:M6"/>
    <mergeCell ref="B3:D3"/>
    <mergeCell ref="E3:M3"/>
    <mergeCell ref="Q3:T3"/>
    <mergeCell ref="B18:D18"/>
    <mergeCell ref="E18:M18"/>
    <mergeCell ref="E13:M13"/>
    <mergeCell ref="B14:D14"/>
    <mergeCell ref="E14:M14"/>
    <mergeCell ref="E8:M8"/>
    <mergeCell ref="B4:D4"/>
    <mergeCell ref="B5:D5"/>
    <mergeCell ref="Q11:T11"/>
    <mergeCell ref="B12:D12"/>
    <mergeCell ref="E12:M12"/>
    <mergeCell ref="B13:D13"/>
    <mergeCell ref="Q7:T7"/>
    <mergeCell ref="B7:D7"/>
    <mergeCell ref="E7:M7"/>
    <mergeCell ref="B10:D10"/>
    <mergeCell ref="E10:M10"/>
    <mergeCell ref="B11:D11"/>
    <mergeCell ref="E11:M11"/>
    <mergeCell ref="B15:D15"/>
    <mergeCell ref="E15:M15"/>
    <mergeCell ref="B24:D24"/>
    <mergeCell ref="E24:M24"/>
    <mergeCell ref="B19:D19"/>
    <mergeCell ref="E19:M19"/>
    <mergeCell ref="Q19:T19"/>
    <mergeCell ref="B20:D20"/>
    <mergeCell ref="E20:M20"/>
    <mergeCell ref="B21:D21"/>
    <mergeCell ref="E21:M21"/>
    <mergeCell ref="B22:D22"/>
    <mergeCell ref="E22:M22"/>
    <mergeCell ref="B23:D23"/>
    <mergeCell ref="E23:M23"/>
    <mergeCell ref="Q15:T15"/>
    <mergeCell ref="B16:D16"/>
    <mergeCell ref="E16:M16"/>
    <mergeCell ref="Q23:T23"/>
    <mergeCell ref="B17:D17"/>
    <mergeCell ref="E17:M17"/>
    <mergeCell ref="B27:M27"/>
    <mergeCell ref="B30:M34"/>
    <mergeCell ref="B29:M29"/>
    <mergeCell ref="B25:D25"/>
    <mergeCell ref="E25:M25"/>
    <mergeCell ref="B26:D26"/>
    <mergeCell ref="E26:M26"/>
  </mergeCells>
  <printOptions horizontalCentered="1" verticalCentered="1"/>
  <pageMargins left="0.25" right="0.25" top="0.75" bottom="0.75" header="0.3" footer="0.3"/>
  <pageSetup paperSize="9" orientation="landscape" r:id="rId1"/>
  <headerFooter>
    <oddHeader xml:space="preserve">&amp;C </oddHeader>
    <oddFooter>&amp;CRégion Occitanie&amp;R&amp;A</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8">
    <pageSetUpPr fitToPage="1"/>
  </sheetPr>
  <dimension ref="A1:H155"/>
  <sheetViews>
    <sheetView showGridLines="0" showZeros="0" zoomScaleNormal="100" workbookViewId="0">
      <pane ySplit="1" topLeftCell="A2" activePane="bottomLeft" state="frozen"/>
      <selection activeCell="B2" sqref="B2:M2"/>
      <selection pane="bottomLeft" activeCell="J8" sqref="J8"/>
    </sheetView>
  </sheetViews>
  <sheetFormatPr baseColWidth="10" defaultColWidth="12" defaultRowHeight="12" x14ac:dyDescent="0.2"/>
  <cols>
    <col min="1" max="1" width="19.33203125" style="75" bestFit="1" customWidth="1"/>
    <col min="2" max="2" width="88.5" style="75" bestFit="1" customWidth="1"/>
    <col min="3" max="4" width="16" style="75" bestFit="1" customWidth="1"/>
    <col min="5" max="5" width="17.1640625" style="75" bestFit="1" customWidth="1"/>
    <col min="6" max="6" width="17.5" style="75" bestFit="1" customWidth="1"/>
    <col min="7" max="7" width="19" style="75" bestFit="1" customWidth="1"/>
    <col min="8" max="8" width="44" style="265" customWidth="1"/>
    <col min="9" max="16384" width="12" style="75"/>
  </cols>
  <sheetData>
    <row r="1" spans="1:8" ht="90" customHeight="1" x14ac:dyDescent="0.2">
      <c r="A1" s="270" t="s">
        <v>229</v>
      </c>
      <c r="B1" s="330" t="str">
        <f>'1_TITRE'!B2</f>
        <v>TITRE</v>
      </c>
      <c r="C1" s="271" t="s">
        <v>325</v>
      </c>
      <c r="D1" s="271" t="s">
        <v>326</v>
      </c>
      <c r="E1" s="271" t="s">
        <v>327</v>
      </c>
      <c r="F1" s="272" t="s">
        <v>436</v>
      </c>
      <c r="G1" s="273" t="s">
        <v>328</v>
      </c>
    </row>
    <row r="2" spans="1:8" x14ac:dyDescent="0.2">
      <c r="A2" s="274"/>
      <c r="B2" s="275" t="s">
        <v>3</v>
      </c>
      <c r="C2" s="276">
        <f>SUM(C3:C12)</f>
        <v>0</v>
      </c>
      <c r="D2" s="276">
        <f>SUM(D3:D12)</f>
        <v>0</v>
      </c>
      <c r="E2" s="276">
        <f t="shared" ref="E2:E76" si="0">SUM(C2:D2)</f>
        <v>0</v>
      </c>
      <c r="F2" s="277">
        <f>SUM(F3:F13)</f>
        <v>0</v>
      </c>
      <c r="G2" s="278">
        <f>F2</f>
        <v>0</v>
      </c>
    </row>
    <row r="3" spans="1:8" x14ac:dyDescent="0.2">
      <c r="A3" s="279"/>
      <c r="B3" s="279"/>
      <c r="C3" s="280"/>
      <c r="D3" s="280"/>
      <c r="E3" s="281">
        <f t="shared" si="0"/>
        <v>0</v>
      </c>
      <c r="F3" s="282"/>
      <c r="G3" s="283"/>
    </row>
    <row r="4" spans="1:8" x14ac:dyDescent="0.2">
      <c r="A4" s="284" t="s">
        <v>4</v>
      </c>
      <c r="B4" s="285" t="s">
        <v>438</v>
      </c>
      <c r="C4" s="280"/>
      <c r="D4" s="280"/>
      <c r="E4" s="280">
        <f t="shared" si="0"/>
        <v>0</v>
      </c>
      <c r="F4" s="286"/>
      <c r="G4" s="283"/>
    </row>
    <row r="5" spans="1:8" x14ac:dyDescent="0.2">
      <c r="A5" s="284" t="s">
        <v>5</v>
      </c>
      <c r="B5" s="285" t="s">
        <v>439</v>
      </c>
      <c r="C5" s="280"/>
      <c r="D5" s="280"/>
      <c r="E5" s="280">
        <f t="shared" si="0"/>
        <v>0</v>
      </c>
      <c r="F5" s="286"/>
      <c r="G5" s="283"/>
    </row>
    <row r="6" spans="1:8" x14ac:dyDescent="0.2">
      <c r="A6" s="284" t="s">
        <v>6</v>
      </c>
      <c r="B6" s="285" t="s">
        <v>440</v>
      </c>
      <c r="C6" s="280"/>
      <c r="D6" s="280"/>
      <c r="E6" s="280">
        <f t="shared" si="0"/>
        <v>0</v>
      </c>
      <c r="F6" s="286"/>
      <c r="G6" s="283"/>
    </row>
    <row r="7" spans="1:8" x14ac:dyDescent="0.2">
      <c r="A7" s="284" t="s">
        <v>7</v>
      </c>
      <c r="B7" s="285" t="s">
        <v>194</v>
      </c>
      <c r="C7" s="280"/>
      <c r="D7" s="280"/>
      <c r="E7" s="280">
        <f t="shared" si="0"/>
        <v>0</v>
      </c>
      <c r="F7" s="286"/>
      <c r="G7" s="283"/>
    </row>
    <row r="8" spans="1:8" x14ac:dyDescent="0.2">
      <c r="A8" s="284" t="s">
        <v>9</v>
      </c>
      <c r="B8" s="285" t="s">
        <v>8</v>
      </c>
      <c r="C8" s="280"/>
      <c r="D8" s="280"/>
      <c r="E8" s="280">
        <f t="shared" si="0"/>
        <v>0</v>
      </c>
      <c r="F8" s="286"/>
      <c r="G8" s="283"/>
    </row>
    <row r="9" spans="1:8" x14ac:dyDescent="0.2">
      <c r="A9" s="284" t="s">
        <v>10</v>
      </c>
      <c r="B9" s="285" t="s">
        <v>441</v>
      </c>
      <c r="C9" s="280"/>
      <c r="D9" s="280"/>
      <c r="E9" s="280">
        <f t="shared" si="0"/>
        <v>0</v>
      </c>
      <c r="F9" s="286"/>
      <c r="G9" s="283"/>
    </row>
    <row r="10" spans="1:8" x14ac:dyDescent="0.2">
      <c r="A10" s="284" t="s">
        <v>11</v>
      </c>
      <c r="B10" s="285" t="s">
        <v>442</v>
      </c>
      <c r="C10" s="280"/>
      <c r="D10" s="280"/>
      <c r="E10" s="280">
        <f t="shared" si="0"/>
        <v>0</v>
      </c>
      <c r="F10" s="286"/>
      <c r="G10" s="283"/>
    </row>
    <row r="11" spans="1:8" ht="13.9" customHeight="1" x14ac:dyDescent="0.2">
      <c r="A11" s="284" t="s">
        <v>195</v>
      </c>
      <c r="B11" s="285" t="s">
        <v>435</v>
      </c>
      <c r="C11" s="280"/>
      <c r="D11" s="280"/>
      <c r="E11" s="280">
        <f t="shared" si="0"/>
        <v>0</v>
      </c>
      <c r="F11" s="286"/>
      <c r="G11" s="283"/>
    </row>
    <row r="12" spans="1:8" x14ac:dyDescent="0.2">
      <c r="A12" s="284" t="s">
        <v>12</v>
      </c>
      <c r="B12" s="285" t="s">
        <v>443</v>
      </c>
      <c r="C12" s="280"/>
      <c r="D12" s="280"/>
      <c r="E12" s="280">
        <f t="shared" si="0"/>
        <v>0</v>
      </c>
      <c r="F12" s="286"/>
      <c r="G12" s="283"/>
    </row>
    <row r="13" spans="1:8" x14ac:dyDescent="0.2">
      <c r="A13" s="287"/>
      <c r="B13" s="288"/>
      <c r="C13" s="281"/>
      <c r="D13" s="281"/>
      <c r="E13" s="280">
        <f t="shared" si="0"/>
        <v>0</v>
      </c>
      <c r="F13" s="286"/>
      <c r="G13" s="283"/>
    </row>
    <row r="14" spans="1:8" x14ac:dyDescent="0.2">
      <c r="A14" s="289"/>
      <c r="B14" s="290" t="s">
        <v>444</v>
      </c>
      <c r="C14" s="276">
        <f>SUM(C15:C66)</f>
        <v>0</v>
      </c>
      <c r="D14" s="276">
        <f>SUM(D15:D66)</f>
        <v>0</v>
      </c>
      <c r="E14" s="276">
        <f t="shared" si="0"/>
        <v>0</v>
      </c>
      <c r="F14" s="277">
        <f>SUM(F15:F66)</f>
        <v>0</v>
      </c>
      <c r="G14" s="278">
        <f>F14</f>
        <v>0</v>
      </c>
    </row>
    <row r="15" spans="1:8" s="74" customFormat="1" x14ac:dyDescent="0.2">
      <c r="A15" s="291"/>
      <c r="B15" s="292"/>
      <c r="C15" s="281"/>
      <c r="D15" s="281"/>
      <c r="E15" s="280">
        <f t="shared" si="0"/>
        <v>0</v>
      </c>
      <c r="F15" s="286"/>
      <c r="G15" s="283"/>
      <c r="H15" s="264"/>
    </row>
    <row r="16" spans="1:8" x14ac:dyDescent="0.2">
      <c r="A16" s="284" t="s">
        <v>14</v>
      </c>
      <c r="B16" s="285" t="s">
        <v>15</v>
      </c>
      <c r="C16" s="280"/>
      <c r="D16" s="280"/>
      <c r="E16" s="280">
        <f t="shared" si="0"/>
        <v>0</v>
      </c>
      <c r="F16" s="286"/>
      <c r="G16" s="283"/>
    </row>
    <row r="17" spans="1:7" x14ac:dyDescent="0.2">
      <c r="A17" s="293" t="s">
        <v>16</v>
      </c>
      <c r="B17" s="285" t="s">
        <v>129</v>
      </c>
      <c r="C17" s="280"/>
      <c r="D17" s="280"/>
      <c r="E17" s="280">
        <f t="shared" si="0"/>
        <v>0</v>
      </c>
      <c r="F17" s="286"/>
      <c r="G17" s="283"/>
    </row>
    <row r="18" spans="1:7" x14ac:dyDescent="0.2">
      <c r="A18" s="285" t="s">
        <v>445</v>
      </c>
      <c r="B18" s="294" t="s">
        <v>446</v>
      </c>
      <c r="C18" s="280"/>
      <c r="D18" s="280"/>
      <c r="E18" s="280">
        <f t="shared" ref="E18:E49" si="1">SUM(C18:D18)</f>
        <v>0</v>
      </c>
      <c r="F18" s="286"/>
      <c r="G18" s="283"/>
    </row>
    <row r="19" spans="1:7" x14ac:dyDescent="0.2">
      <c r="A19" s="285" t="s">
        <v>447</v>
      </c>
      <c r="B19" s="285" t="s">
        <v>448</v>
      </c>
      <c r="C19" s="280"/>
      <c r="D19" s="280"/>
      <c r="E19" s="280">
        <f t="shared" si="1"/>
        <v>0</v>
      </c>
      <c r="F19" s="286"/>
      <c r="G19" s="283"/>
    </row>
    <row r="20" spans="1:7" x14ac:dyDescent="0.2">
      <c r="A20" s="285" t="s">
        <v>449</v>
      </c>
      <c r="B20" s="294" t="s">
        <v>450</v>
      </c>
      <c r="C20" s="295"/>
      <c r="D20" s="295"/>
      <c r="E20" s="280">
        <f t="shared" si="1"/>
        <v>0</v>
      </c>
      <c r="F20" s="286"/>
      <c r="G20" s="283"/>
    </row>
    <row r="21" spans="1:7" x14ac:dyDescent="0.2">
      <c r="A21" s="285" t="s">
        <v>451</v>
      </c>
      <c r="B21" s="285" t="s">
        <v>452</v>
      </c>
      <c r="C21" s="296"/>
      <c r="D21" s="280"/>
      <c r="E21" s="280">
        <f t="shared" si="1"/>
        <v>0</v>
      </c>
      <c r="F21" s="286"/>
      <c r="G21" s="283"/>
    </row>
    <row r="22" spans="1:7" x14ac:dyDescent="0.2">
      <c r="A22" s="297" t="s">
        <v>453</v>
      </c>
      <c r="B22" s="298" t="s">
        <v>454</v>
      </c>
      <c r="C22" s="299"/>
      <c r="D22" s="299"/>
      <c r="E22" s="280">
        <f t="shared" si="1"/>
        <v>0</v>
      </c>
      <c r="F22" s="286"/>
      <c r="G22" s="283"/>
    </row>
    <row r="23" spans="1:7" x14ac:dyDescent="0.2">
      <c r="A23" s="297" t="s">
        <v>455</v>
      </c>
      <c r="B23" s="297" t="s">
        <v>456</v>
      </c>
      <c r="C23" s="280"/>
      <c r="D23" s="280"/>
      <c r="E23" s="280">
        <f t="shared" si="1"/>
        <v>0</v>
      </c>
      <c r="F23" s="286"/>
      <c r="G23" s="283"/>
    </row>
    <row r="24" spans="1:7" x14ac:dyDescent="0.2">
      <c r="A24" s="297" t="s">
        <v>457</v>
      </c>
      <c r="B24" s="297" t="s">
        <v>458</v>
      </c>
      <c r="C24" s="280"/>
      <c r="D24" s="280"/>
      <c r="E24" s="280">
        <f t="shared" si="1"/>
        <v>0</v>
      </c>
      <c r="F24" s="286"/>
      <c r="G24" s="283"/>
    </row>
    <row r="25" spans="1:7" x14ac:dyDescent="0.2">
      <c r="A25" s="297" t="s">
        <v>459</v>
      </c>
      <c r="B25" s="297" t="s">
        <v>460</v>
      </c>
      <c r="C25" s="280"/>
      <c r="D25" s="280"/>
      <c r="E25" s="280">
        <f t="shared" si="1"/>
        <v>0</v>
      </c>
      <c r="F25" s="286"/>
      <c r="G25" s="283"/>
    </row>
    <row r="26" spans="1:7" x14ac:dyDescent="0.2">
      <c r="A26" s="297" t="s">
        <v>461</v>
      </c>
      <c r="B26" s="285" t="s">
        <v>462</v>
      </c>
      <c r="C26" s="280"/>
      <c r="D26" s="280"/>
      <c r="E26" s="280">
        <f t="shared" si="1"/>
        <v>0</v>
      </c>
      <c r="F26" s="286"/>
      <c r="G26" s="283"/>
    </row>
    <row r="27" spans="1:7" x14ac:dyDescent="0.2">
      <c r="A27" s="297" t="s">
        <v>463</v>
      </c>
      <c r="B27" s="297" t="s">
        <v>464</v>
      </c>
      <c r="C27" s="295"/>
      <c r="D27" s="295"/>
      <c r="E27" s="280">
        <f t="shared" si="1"/>
        <v>0</v>
      </c>
      <c r="F27" s="286"/>
      <c r="G27" s="283"/>
    </row>
    <row r="28" spans="1:7" x14ac:dyDescent="0.2">
      <c r="A28" s="297" t="s">
        <v>465</v>
      </c>
      <c r="B28" s="297" t="s">
        <v>466</v>
      </c>
      <c r="C28" s="280"/>
      <c r="D28" s="280"/>
      <c r="E28" s="280">
        <f t="shared" si="1"/>
        <v>0</v>
      </c>
      <c r="F28" s="286"/>
      <c r="G28" s="283"/>
    </row>
    <row r="29" spans="1:7" x14ac:dyDescent="0.2">
      <c r="A29" s="297" t="s">
        <v>467</v>
      </c>
      <c r="B29" s="297" t="s">
        <v>468</v>
      </c>
      <c r="C29" s="300"/>
      <c r="D29" s="300"/>
      <c r="E29" s="280">
        <f t="shared" si="1"/>
        <v>0</v>
      </c>
      <c r="F29" s="286"/>
      <c r="G29" s="283"/>
    </row>
    <row r="30" spans="1:7" x14ac:dyDescent="0.2">
      <c r="A30" s="297" t="s">
        <v>469</v>
      </c>
      <c r="B30" s="297" t="s">
        <v>470</v>
      </c>
      <c r="C30" s="301"/>
      <c r="D30" s="301"/>
      <c r="E30" s="280">
        <f t="shared" si="1"/>
        <v>0</v>
      </c>
      <c r="F30" s="286"/>
      <c r="G30" s="283"/>
    </row>
    <row r="31" spans="1:7" x14ac:dyDescent="0.2">
      <c r="A31" s="297" t="s">
        <v>471</v>
      </c>
      <c r="B31" s="297" t="s">
        <v>472</v>
      </c>
      <c r="C31" s="301"/>
      <c r="D31" s="301"/>
      <c r="E31" s="280">
        <f t="shared" si="1"/>
        <v>0</v>
      </c>
      <c r="F31" s="286"/>
      <c r="G31" s="283"/>
    </row>
    <row r="32" spans="1:7" x14ac:dyDescent="0.2">
      <c r="A32" s="297" t="s">
        <v>473</v>
      </c>
      <c r="B32" s="297" t="s">
        <v>474</v>
      </c>
      <c r="C32" s="301"/>
      <c r="D32" s="301"/>
      <c r="E32" s="280">
        <f t="shared" si="1"/>
        <v>0</v>
      </c>
      <c r="F32" s="286"/>
      <c r="G32" s="283"/>
    </row>
    <row r="33" spans="1:7" x14ac:dyDescent="0.2">
      <c r="A33" s="297"/>
      <c r="B33" s="297"/>
      <c r="C33" s="302"/>
      <c r="D33" s="302"/>
      <c r="E33" s="280">
        <f t="shared" si="1"/>
        <v>0</v>
      </c>
      <c r="F33" s="286"/>
      <c r="G33" s="283"/>
    </row>
    <row r="34" spans="1:7" x14ac:dyDescent="0.2">
      <c r="A34" s="297" t="s">
        <v>475</v>
      </c>
      <c r="B34" s="294" t="s">
        <v>446</v>
      </c>
      <c r="C34" s="302"/>
      <c r="D34" s="302"/>
      <c r="E34" s="280">
        <f t="shared" si="1"/>
        <v>0</v>
      </c>
      <c r="F34" s="286"/>
      <c r="G34" s="283"/>
    </row>
    <row r="35" spans="1:7" x14ac:dyDescent="0.2">
      <c r="A35" s="297" t="s">
        <v>476</v>
      </c>
      <c r="B35" s="285" t="s">
        <v>448</v>
      </c>
      <c r="C35" s="301"/>
      <c r="D35" s="301"/>
      <c r="E35" s="280">
        <f t="shared" si="1"/>
        <v>0</v>
      </c>
      <c r="F35" s="286"/>
      <c r="G35" s="283"/>
    </row>
    <row r="36" spans="1:7" x14ac:dyDescent="0.2">
      <c r="A36" s="297" t="s">
        <v>477</v>
      </c>
      <c r="B36" s="294" t="s">
        <v>450</v>
      </c>
      <c r="C36" s="300"/>
      <c r="D36" s="300"/>
      <c r="E36" s="280">
        <f t="shared" si="1"/>
        <v>0</v>
      </c>
      <c r="F36" s="286"/>
      <c r="G36" s="283"/>
    </row>
    <row r="37" spans="1:7" x14ac:dyDescent="0.2">
      <c r="A37" s="297" t="s">
        <v>478</v>
      </c>
      <c r="B37" s="285" t="s">
        <v>452</v>
      </c>
      <c r="C37" s="301"/>
      <c r="D37" s="301"/>
      <c r="E37" s="280">
        <f t="shared" si="1"/>
        <v>0</v>
      </c>
      <c r="F37" s="286"/>
      <c r="G37" s="283"/>
    </row>
    <row r="38" spans="1:7" x14ac:dyDescent="0.2">
      <c r="A38" s="297" t="s">
        <v>479</v>
      </c>
      <c r="B38" s="298" t="s">
        <v>454</v>
      </c>
      <c r="C38" s="301"/>
      <c r="D38" s="301"/>
      <c r="E38" s="280">
        <f t="shared" si="1"/>
        <v>0</v>
      </c>
      <c r="F38" s="286"/>
      <c r="G38" s="283"/>
    </row>
    <row r="39" spans="1:7" x14ac:dyDescent="0.2">
      <c r="A39" s="297" t="s">
        <v>480</v>
      </c>
      <c r="B39" s="303" t="s">
        <v>481</v>
      </c>
      <c r="C39" s="301"/>
      <c r="D39" s="301"/>
      <c r="E39" s="280">
        <f t="shared" si="1"/>
        <v>0</v>
      </c>
      <c r="F39" s="286"/>
      <c r="G39" s="283"/>
    </row>
    <row r="40" spans="1:7" x14ac:dyDescent="0.2">
      <c r="A40" s="297" t="s">
        <v>482</v>
      </c>
      <c r="B40" s="303" t="s">
        <v>456</v>
      </c>
      <c r="C40" s="302"/>
      <c r="D40" s="302"/>
      <c r="E40" s="280">
        <f t="shared" si="1"/>
        <v>0</v>
      </c>
      <c r="F40" s="286"/>
      <c r="G40" s="283"/>
    </row>
    <row r="41" spans="1:7" x14ac:dyDescent="0.2">
      <c r="A41" s="304" t="s">
        <v>483</v>
      </c>
      <c r="B41" s="297" t="s">
        <v>458</v>
      </c>
      <c r="C41" s="301"/>
      <c r="D41" s="301"/>
      <c r="E41" s="280">
        <f t="shared" si="1"/>
        <v>0</v>
      </c>
      <c r="F41" s="286"/>
      <c r="G41" s="283"/>
    </row>
    <row r="42" spans="1:7" x14ac:dyDescent="0.2">
      <c r="A42" s="297" t="s">
        <v>484</v>
      </c>
      <c r="B42" s="303" t="s">
        <v>460</v>
      </c>
      <c r="C42" s="300"/>
      <c r="D42" s="300"/>
      <c r="E42" s="280">
        <f t="shared" si="1"/>
        <v>0</v>
      </c>
      <c r="F42" s="286"/>
      <c r="G42" s="283"/>
    </row>
    <row r="43" spans="1:7" x14ac:dyDescent="0.2">
      <c r="A43" s="297" t="s">
        <v>485</v>
      </c>
      <c r="B43" s="303" t="s">
        <v>462</v>
      </c>
      <c r="C43" s="301"/>
      <c r="D43" s="301"/>
      <c r="E43" s="280">
        <f t="shared" si="1"/>
        <v>0</v>
      </c>
      <c r="F43" s="286"/>
      <c r="G43" s="283"/>
    </row>
    <row r="44" spans="1:7" x14ac:dyDescent="0.2">
      <c r="A44" s="297" t="s">
        <v>486</v>
      </c>
      <c r="B44" s="303" t="s">
        <v>464</v>
      </c>
      <c r="C44" s="301"/>
      <c r="D44" s="301"/>
      <c r="E44" s="280">
        <f t="shared" si="1"/>
        <v>0</v>
      </c>
      <c r="F44" s="286"/>
      <c r="G44" s="283"/>
    </row>
    <row r="45" spans="1:7" x14ac:dyDescent="0.2">
      <c r="A45" s="297" t="s">
        <v>487</v>
      </c>
      <c r="B45" s="303" t="s">
        <v>466</v>
      </c>
      <c r="C45" s="301"/>
      <c r="D45" s="301"/>
      <c r="E45" s="280">
        <f t="shared" si="1"/>
        <v>0</v>
      </c>
      <c r="F45" s="286"/>
      <c r="G45" s="283"/>
    </row>
    <row r="46" spans="1:7" x14ac:dyDescent="0.2">
      <c r="A46" s="297" t="s">
        <v>488</v>
      </c>
      <c r="B46" s="303" t="s">
        <v>468</v>
      </c>
      <c r="C46" s="301"/>
      <c r="D46" s="301"/>
      <c r="E46" s="280">
        <f t="shared" si="1"/>
        <v>0</v>
      </c>
      <c r="F46" s="286"/>
      <c r="G46" s="283"/>
    </row>
    <row r="47" spans="1:7" x14ac:dyDescent="0.2">
      <c r="A47" s="297" t="s">
        <v>489</v>
      </c>
      <c r="B47" s="303" t="s">
        <v>470</v>
      </c>
      <c r="C47" s="301"/>
      <c r="D47" s="301"/>
      <c r="E47" s="280">
        <f t="shared" si="1"/>
        <v>0</v>
      </c>
      <c r="F47" s="286"/>
      <c r="G47" s="283"/>
    </row>
    <row r="48" spans="1:7" x14ac:dyDescent="0.2">
      <c r="A48" s="297" t="s">
        <v>490</v>
      </c>
      <c r="B48" s="303" t="s">
        <v>472</v>
      </c>
      <c r="C48" s="301"/>
      <c r="D48" s="301"/>
      <c r="E48" s="280">
        <f t="shared" si="1"/>
        <v>0</v>
      </c>
      <c r="F48" s="286"/>
      <c r="G48" s="283"/>
    </row>
    <row r="49" spans="1:7" x14ac:dyDescent="0.2">
      <c r="A49" s="297"/>
      <c r="B49" s="303"/>
      <c r="C49" s="301"/>
      <c r="D49" s="301"/>
      <c r="E49" s="280">
        <f t="shared" si="1"/>
        <v>0</v>
      </c>
      <c r="F49" s="286"/>
      <c r="G49" s="283"/>
    </row>
    <row r="50" spans="1:7" x14ac:dyDescent="0.2">
      <c r="A50" s="297" t="s">
        <v>491</v>
      </c>
      <c r="B50" s="303" t="s">
        <v>492</v>
      </c>
      <c r="C50" s="301"/>
      <c r="D50" s="301"/>
      <c r="E50" s="280">
        <f t="shared" ref="E50:E66" si="2">SUM(C50:D50)</f>
        <v>0</v>
      </c>
      <c r="F50" s="286"/>
      <c r="G50" s="283"/>
    </row>
    <row r="51" spans="1:7" ht="13.9" customHeight="1" x14ac:dyDescent="0.2">
      <c r="A51" s="297" t="s">
        <v>493</v>
      </c>
      <c r="B51" s="303" t="s">
        <v>494</v>
      </c>
      <c r="C51" s="301"/>
      <c r="D51" s="301"/>
      <c r="E51" s="280">
        <f t="shared" si="2"/>
        <v>0</v>
      </c>
      <c r="F51" s="286"/>
      <c r="G51" s="283"/>
    </row>
    <row r="52" spans="1:7" x14ac:dyDescent="0.2">
      <c r="A52" s="297" t="s">
        <v>495</v>
      </c>
      <c r="B52" s="303" t="s">
        <v>196</v>
      </c>
      <c r="C52" s="301"/>
      <c r="D52" s="301"/>
      <c r="E52" s="280">
        <f t="shared" si="2"/>
        <v>0</v>
      </c>
      <c r="F52" s="286"/>
      <c r="G52" s="283"/>
    </row>
    <row r="53" spans="1:7" x14ac:dyDescent="0.2">
      <c r="A53" s="297" t="s">
        <v>496</v>
      </c>
      <c r="B53" s="303" t="s">
        <v>197</v>
      </c>
      <c r="C53" s="301"/>
      <c r="D53" s="301"/>
      <c r="E53" s="280">
        <f t="shared" si="2"/>
        <v>0</v>
      </c>
      <c r="F53" s="286"/>
      <c r="G53" s="283"/>
    </row>
    <row r="54" spans="1:7" x14ac:dyDescent="0.2">
      <c r="A54" s="297" t="s">
        <v>497</v>
      </c>
      <c r="B54" s="303" t="s">
        <v>198</v>
      </c>
      <c r="C54" s="301"/>
      <c r="D54" s="301"/>
      <c r="E54" s="280">
        <f t="shared" si="2"/>
        <v>0</v>
      </c>
      <c r="F54" s="286"/>
      <c r="G54" s="283"/>
    </row>
    <row r="55" spans="1:7" x14ac:dyDescent="0.2">
      <c r="A55" s="297" t="s">
        <v>498</v>
      </c>
      <c r="B55" s="303" t="s">
        <v>499</v>
      </c>
      <c r="C55" s="301"/>
      <c r="D55" s="301"/>
      <c r="E55" s="280">
        <f t="shared" si="2"/>
        <v>0</v>
      </c>
      <c r="F55" s="286"/>
      <c r="G55" s="283"/>
    </row>
    <row r="56" spans="1:7" x14ac:dyDescent="0.2">
      <c r="A56" s="297" t="s">
        <v>500</v>
      </c>
      <c r="B56" s="303" t="s">
        <v>501</v>
      </c>
      <c r="C56" s="301"/>
      <c r="D56" s="301"/>
      <c r="E56" s="280">
        <f t="shared" si="2"/>
        <v>0</v>
      </c>
      <c r="F56" s="286"/>
      <c r="G56" s="283"/>
    </row>
    <row r="57" spans="1:7" x14ac:dyDescent="0.2">
      <c r="A57" s="297" t="s">
        <v>502</v>
      </c>
      <c r="B57" s="303" t="s">
        <v>45</v>
      </c>
      <c r="C57" s="301"/>
      <c r="D57" s="301"/>
      <c r="E57" s="280">
        <f t="shared" si="2"/>
        <v>0</v>
      </c>
      <c r="F57" s="286"/>
      <c r="G57" s="283"/>
    </row>
    <row r="58" spans="1:7" x14ac:dyDescent="0.2">
      <c r="A58" s="297" t="s">
        <v>503</v>
      </c>
      <c r="B58" s="303" t="s">
        <v>34</v>
      </c>
      <c r="C58" s="301"/>
      <c r="D58" s="301"/>
      <c r="E58" s="280">
        <f t="shared" si="2"/>
        <v>0</v>
      </c>
      <c r="F58" s="286"/>
      <c r="G58" s="283"/>
    </row>
    <row r="59" spans="1:7" x14ac:dyDescent="0.2">
      <c r="A59" s="297" t="s">
        <v>504</v>
      </c>
      <c r="B59" s="303" t="s">
        <v>505</v>
      </c>
      <c r="C59" s="301"/>
      <c r="D59" s="301"/>
      <c r="E59" s="280">
        <f t="shared" si="2"/>
        <v>0</v>
      </c>
      <c r="F59" s="286"/>
      <c r="G59" s="283"/>
    </row>
    <row r="60" spans="1:7" x14ac:dyDescent="0.2">
      <c r="A60" s="297" t="s">
        <v>506</v>
      </c>
      <c r="B60" s="303" t="s">
        <v>507</v>
      </c>
      <c r="C60" s="301"/>
      <c r="D60" s="301"/>
      <c r="E60" s="280">
        <f t="shared" si="2"/>
        <v>0</v>
      </c>
      <c r="F60" s="286"/>
      <c r="G60" s="283"/>
    </row>
    <row r="61" spans="1:7" x14ac:dyDescent="0.2">
      <c r="A61" s="297" t="s">
        <v>508</v>
      </c>
      <c r="B61" s="303" t="s">
        <v>509</v>
      </c>
      <c r="C61" s="301"/>
      <c r="D61" s="301"/>
      <c r="E61" s="280">
        <f t="shared" si="2"/>
        <v>0</v>
      </c>
      <c r="F61" s="286"/>
      <c r="G61" s="283"/>
    </row>
    <row r="62" spans="1:7" x14ac:dyDescent="0.2">
      <c r="A62" s="297" t="s">
        <v>510</v>
      </c>
      <c r="B62" s="303" t="s">
        <v>511</v>
      </c>
      <c r="C62" s="301"/>
      <c r="D62" s="301"/>
      <c r="E62" s="280">
        <f t="shared" si="2"/>
        <v>0</v>
      </c>
      <c r="F62" s="286"/>
      <c r="G62" s="283"/>
    </row>
    <row r="63" spans="1:7" x14ac:dyDescent="0.2">
      <c r="A63" s="304" t="s">
        <v>512</v>
      </c>
      <c r="B63" s="303" t="s">
        <v>513</v>
      </c>
      <c r="C63" s="301"/>
      <c r="D63" s="301"/>
      <c r="E63" s="280">
        <f t="shared" si="2"/>
        <v>0</v>
      </c>
      <c r="F63" s="286"/>
      <c r="G63" s="283"/>
    </row>
    <row r="64" spans="1:7" x14ac:dyDescent="0.2">
      <c r="A64" s="304" t="s">
        <v>514</v>
      </c>
      <c r="B64" s="303" t="s">
        <v>199</v>
      </c>
      <c r="C64" s="301"/>
      <c r="D64" s="301"/>
      <c r="E64" s="280">
        <f t="shared" si="2"/>
        <v>0</v>
      </c>
      <c r="F64" s="286"/>
      <c r="G64" s="283"/>
    </row>
    <row r="65" spans="1:7" x14ac:dyDescent="0.2">
      <c r="A65" s="304" t="s">
        <v>515</v>
      </c>
      <c r="B65" s="303" t="s">
        <v>21</v>
      </c>
      <c r="C65" s="301"/>
      <c r="D65" s="301"/>
      <c r="E65" s="280">
        <f t="shared" si="2"/>
        <v>0</v>
      </c>
      <c r="F65" s="286"/>
      <c r="G65" s="283"/>
    </row>
    <row r="66" spans="1:7" x14ac:dyDescent="0.2">
      <c r="A66" s="298"/>
      <c r="B66" s="305"/>
      <c r="C66" s="281"/>
      <c r="D66" s="281"/>
      <c r="E66" s="280">
        <f t="shared" si="2"/>
        <v>0</v>
      </c>
      <c r="F66" s="286"/>
      <c r="G66" s="283"/>
    </row>
    <row r="67" spans="1:7" x14ac:dyDescent="0.2">
      <c r="A67" s="274"/>
      <c r="B67" s="290" t="s">
        <v>516</v>
      </c>
      <c r="C67" s="276">
        <f>SUM(C68:C77)</f>
        <v>0</v>
      </c>
      <c r="D67" s="276">
        <f>SUM(D68:D77)</f>
        <v>0</v>
      </c>
      <c r="E67" s="276">
        <f t="shared" si="0"/>
        <v>0</v>
      </c>
      <c r="F67" s="277">
        <f>SUM(F68:F78)</f>
        <v>0</v>
      </c>
      <c r="G67" s="278">
        <f>F67</f>
        <v>0</v>
      </c>
    </row>
    <row r="68" spans="1:7" x14ac:dyDescent="0.2">
      <c r="A68" s="298"/>
      <c r="B68" s="298"/>
      <c r="C68" s="281"/>
      <c r="D68" s="281"/>
      <c r="E68" s="306">
        <f t="shared" si="0"/>
        <v>0</v>
      </c>
      <c r="F68" s="307"/>
      <c r="G68" s="283"/>
    </row>
    <row r="69" spans="1:7" x14ac:dyDescent="0.2">
      <c r="A69" s="284" t="s">
        <v>517</v>
      </c>
      <c r="B69" s="285" t="s">
        <v>518</v>
      </c>
      <c r="C69" s="280"/>
      <c r="D69" s="280"/>
      <c r="E69" s="280">
        <f t="shared" si="0"/>
        <v>0</v>
      </c>
      <c r="F69" s="286"/>
      <c r="G69" s="283"/>
    </row>
    <row r="70" spans="1:7" x14ac:dyDescent="0.2">
      <c r="A70" s="284" t="s">
        <v>519</v>
      </c>
      <c r="B70" s="285" t="s">
        <v>520</v>
      </c>
      <c r="C70" s="280"/>
      <c r="D70" s="280"/>
      <c r="E70" s="280">
        <f t="shared" si="0"/>
        <v>0</v>
      </c>
      <c r="F70" s="286"/>
      <c r="G70" s="283"/>
    </row>
    <row r="71" spans="1:7" x14ac:dyDescent="0.2">
      <c r="A71" s="284" t="s">
        <v>322</v>
      </c>
      <c r="B71" s="285" t="s">
        <v>521</v>
      </c>
      <c r="C71" s="280"/>
      <c r="D71" s="280"/>
      <c r="E71" s="280">
        <f t="shared" si="0"/>
        <v>0</v>
      </c>
      <c r="F71" s="286"/>
      <c r="G71" s="283"/>
    </row>
    <row r="72" spans="1:7" x14ac:dyDescent="0.2">
      <c r="A72" s="284" t="s">
        <v>323</v>
      </c>
      <c r="B72" s="285" t="s">
        <v>522</v>
      </c>
      <c r="C72" s="280"/>
      <c r="D72" s="280"/>
      <c r="E72" s="280">
        <f t="shared" si="0"/>
        <v>0</v>
      </c>
      <c r="F72" s="286"/>
      <c r="G72" s="283"/>
    </row>
    <row r="73" spans="1:7" x14ac:dyDescent="0.2">
      <c r="A73" s="284" t="s">
        <v>324</v>
      </c>
      <c r="B73" s="285" t="s">
        <v>523</v>
      </c>
      <c r="C73" s="280"/>
      <c r="D73" s="280"/>
      <c r="E73" s="280">
        <f t="shared" si="0"/>
        <v>0</v>
      </c>
      <c r="F73" s="286"/>
      <c r="G73" s="283"/>
    </row>
    <row r="74" spans="1:7" x14ac:dyDescent="0.2">
      <c r="A74" s="305" t="s">
        <v>18</v>
      </c>
      <c r="B74" s="285" t="s">
        <v>524</v>
      </c>
      <c r="C74" s="280"/>
      <c r="D74" s="280"/>
      <c r="E74" s="280">
        <f t="shared" si="0"/>
        <v>0</v>
      </c>
      <c r="F74" s="286"/>
      <c r="G74" s="283"/>
    </row>
    <row r="75" spans="1:7" x14ac:dyDescent="0.2">
      <c r="A75" s="284" t="s">
        <v>19</v>
      </c>
      <c r="B75" s="285" t="s">
        <v>525</v>
      </c>
      <c r="C75" s="280"/>
      <c r="D75" s="280"/>
      <c r="E75" s="280">
        <f t="shared" si="0"/>
        <v>0</v>
      </c>
      <c r="F75" s="286"/>
      <c r="G75" s="283"/>
    </row>
    <row r="76" spans="1:7" x14ac:dyDescent="0.2">
      <c r="A76" s="305" t="s">
        <v>202</v>
      </c>
      <c r="B76" s="285" t="s">
        <v>201</v>
      </c>
      <c r="C76" s="280"/>
      <c r="D76" s="280"/>
      <c r="E76" s="280">
        <f t="shared" si="0"/>
        <v>0</v>
      </c>
      <c r="F76" s="286"/>
      <c r="G76" s="283"/>
    </row>
    <row r="77" spans="1:7" x14ac:dyDescent="0.2">
      <c r="A77" s="284" t="s">
        <v>20</v>
      </c>
      <c r="B77" s="285" t="s">
        <v>21</v>
      </c>
      <c r="C77" s="280"/>
      <c r="D77" s="280"/>
      <c r="E77" s="280">
        <f>SUM(C77:D77)</f>
        <v>0</v>
      </c>
      <c r="F77" s="286"/>
      <c r="G77" s="283"/>
    </row>
    <row r="78" spans="1:7" x14ac:dyDescent="0.2">
      <c r="A78" s="305"/>
      <c r="B78" s="298"/>
      <c r="C78" s="281"/>
      <c r="D78" s="281"/>
      <c r="E78" s="281"/>
      <c r="F78" s="282"/>
      <c r="G78" s="283"/>
    </row>
    <row r="79" spans="1:7" x14ac:dyDescent="0.2">
      <c r="A79" s="274"/>
      <c r="B79" s="290" t="s">
        <v>526</v>
      </c>
      <c r="C79" s="276">
        <f>SUM(C80:C88)</f>
        <v>0</v>
      </c>
      <c r="D79" s="276">
        <f>SUM(D80:D88)</f>
        <v>0</v>
      </c>
      <c r="E79" s="276">
        <f t="shared" ref="E79:E112" si="3">SUM(C79:D79)</f>
        <v>0</v>
      </c>
      <c r="F79" s="277">
        <f>SUM(F80:F88)</f>
        <v>0</v>
      </c>
      <c r="G79" s="278">
        <f>F79</f>
        <v>0</v>
      </c>
    </row>
    <row r="80" spans="1:7" x14ac:dyDescent="0.2">
      <c r="A80" s="284" t="s">
        <v>22</v>
      </c>
      <c r="B80" s="279" t="s">
        <v>23</v>
      </c>
      <c r="C80" s="280"/>
      <c r="D80" s="280"/>
      <c r="E80" s="280">
        <f t="shared" si="3"/>
        <v>0</v>
      </c>
      <c r="F80" s="286"/>
      <c r="G80" s="283"/>
    </row>
    <row r="81" spans="1:7" x14ac:dyDescent="0.2">
      <c r="A81" s="284" t="s">
        <v>24</v>
      </c>
      <c r="B81" s="285" t="s">
        <v>15</v>
      </c>
      <c r="C81" s="280"/>
      <c r="D81" s="280"/>
      <c r="E81" s="280">
        <f t="shared" si="3"/>
        <v>0</v>
      </c>
      <c r="F81" s="286"/>
      <c r="G81" s="283"/>
    </row>
    <row r="82" spans="1:7" x14ac:dyDescent="0.2">
      <c r="A82" s="284" t="s">
        <v>25</v>
      </c>
      <c r="B82" s="285" t="s">
        <v>17</v>
      </c>
      <c r="C82" s="280"/>
      <c r="D82" s="280"/>
      <c r="E82" s="280">
        <f t="shared" si="3"/>
        <v>0</v>
      </c>
      <c r="F82" s="286"/>
      <c r="G82" s="283"/>
    </row>
    <row r="83" spans="1:7" x14ac:dyDescent="0.2">
      <c r="A83" s="284" t="s">
        <v>26</v>
      </c>
      <c r="B83" s="285" t="s">
        <v>527</v>
      </c>
      <c r="C83" s="280"/>
      <c r="D83" s="280"/>
      <c r="E83" s="280">
        <f t="shared" si="3"/>
        <v>0</v>
      </c>
      <c r="F83" s="286"/>
      <c r="G83" s="283"/>
    </row>
    <row r="84" spans="1:7" x14ac:dyDescent="0.2">
      <c r="A84" s="284" t="s">
        <v>27</v>
      </c>
      <c r="B84" s="285" t="s">
        <v>528</v>
      </c>
      <c r="C84" s="280"/>
      <c r="D84" s="280"/>
      <c r="E84" s="280">
        <f t="shared" si="3"/>
        <v>0</v>
      </c>
      <c r="F84" s="286"/>
      <c r="G84" s="283"/>
    </row>
    <row r="85" spans="1:7" x14ac:dyDescent="0.2">
      <c r="A85" s="284" t="s">
        <v>203</v>
      </c>
      <c r="B85" s="285" t="s">
        <v>396</v>
      </c>
      <c r="C85" s="280"/>
      <c r="D85" s="280"/>
      <c r="E85" s="280">
        <f t="shared" si="3"/>
        <v>0</v>
      </c>
      <c r="F85" s="286"/>
      <c r="G85" s="283"/>
    </row>
    <row r="86" spans="1:7" x14ac:dyDescent="0.2">
      <c r="A86" s="284" t="s">
        <v>204</v>
      </c>
      <c r="B86" s="285" t="s">
        <v>529</v>
      </c>
      <c r="C86" s="280"/>
      <c r="D86" s="280"/>
      <c r="E86" s="280">
        <f t="shared" si="3"/>
        <v>0</v>
      </c>
      <c r="F86" s="286"/>
      <c r="G86" s="283"/>
    </row>
    <row r="87" spans="1:7" x14ac:dyDescent="0.2">
      <c r="A87" s="284" t="s">
        <v>530</v>
      </c>
      <c r="B87" s="285" t="s">
        <v>205</v>
      </c>
      <c r="C87" s="280"/>
      <c r="D87" s="280"/>
      <c r="E87" s="280">
        <f t="shared" si="3"/>
        <v>0</v>
      </c>
      <c r="F87" s="286"/>
      <c r="G87" s="283"/>
    </row>
    <row r="88" spans="1:7" x14ac:dyDescent="0.2">
      <c r="A88" s="305"/>
      <c r="B88" s="298"/>
      <c r="C88" s="281"/>
      <c r="D88" s="281"/>
      <c r="E88" s="281"/>
      <c r="F88" s="282"/>
      <c r="G88" s="283"/>
    </row>
    <row r="89" spans="1:7" x14ac:dyDescent="0.2">
      <c r="A89" s="274"/>
      <c r="B89" s="308" t="s">
        <v>531</v>
      </c>
      <c r="C89" s="276">
        <f>SUM(C90:C98)</f>
        <v>0</v>
      </c>
      <c r="D89" s="276">
        <f>SUM(D90:D98)</f>
        <v>0</v>
      </c>
      <c r="E89" s="276">
        <f t="shared" si="3"/>
        <v>0</v>
      </c>
      <c r="F89" s="277">
        <f>SUM(F90:F99)</f>
        <v>0</v>
      </c>
      <c r="G89" s="278">
        <f>F89</f>
        <v>0</v>
      </c>
    </row>
    <row r="90" spans="1:7" x14ac:dyDescent="0.2">
      <c r="A90" s="309" t="s">
        <v>532</v>
      </c>
      <c r="B90" s="279" t="s">
        <v>533</v>
      </c>
      <c r="C90" s="306"/>
      <c r="D90" s="306"/>
      <c r="E90" s="280">
        <f>SUM(C90,D90)</f>
        <v>0</v>
      </c>
      <c r="F90" s="286"/>
      <c r="G90" s="283"/>
    </row>
    <row r="91" spans="1:7" x14ac:dyDescent="0.2">
      <c r="A91" s="284" t="s">
        <v>534</v>
      </c>
      <c r="B91" s="285" t="s">
        <v>535</v>
      </c>
      <c r="C91" s="280"/>
      <c r="D91" s="280"/>
      <c r="E91" s="280">
        <f t="shared" ref="E91:E98" si="4">SUM(C91,D91)</f>
        <v>0</v>
      </c>
      <c r="F91" s="286"/>
      <c r="G91" s="283"/>
    </row>
    <row r="92" spans="1:7" ht="13.9" customHeight="1" x14ac:dyDescent="0.2">
      <c r="A92" s="284" t="s">
        <v>206</v>
      </c>
      <c r="B92" s="285" t="s">
        <v>536</v>
      </c>
      <c r="C92" s="280"/>
      <c r="D92" s="280"/>
      <c r="E92" s="280">
        <f t="shared" si="4"/>
        <v>0</v>
      </c>
      <c r="F92" s="286"/>
      <c r="G92" s="283"/>
    </row>
    <row r="93" spans="1:7" x14ac:dyDescent="0.2">
      <c r="A93" s="310" t="s">
        <v>28</v>
      </c>
      <c r="B93" s="285" t="s">
        <v>30</v>
      </c>
      <c r="C93" s="295"/>
      <c r="D93" s="295"/>
      <c r="E93" s="280">
        <f t="shared" si="4"/>
        <v>0</v>
      </c>
      <c r="F93" s="286"/>
      <c r="G93" s="283"/>
    </row>
    <row r="94" spans="1:7" x14ac:dyDescent="0.2">
      <c r="A94" s="310" t="s">
        <v>29</v>
      </c>
      <c r="B94" s="285" t="s">
        <v>207</v>
      </c>
      <c r="C94" s="295"/>
      <c r="D94" s="295"/>
      <c r="E94" s="280">
        <f t="shared" si="4"/>
        <v>0</v>
      </c>
      <c r="F94" s="286"/>
      <c r="G94" s="283"/>
    </row>
    <row r="95" spans="1:7" x14ac:dyDescent="0.2">
      <c r="A95" s="310" t="s">
        <v>31</v>
      </c>
      <c r="B95" s="285" t="s">
        <v>537</v>
      </c>
      <c r="C95" s="295"/>
      <c r="D95" s="295"/>
      <c r="E95" s="280">
        <f t="shared" si="4"/>
        <v>0</v>
      </c>
      <c r="F95" s="286"/>
      <c r="G95" s="283"/>
    </row>
    <row r="96" spans="1:7" x14ac:dyDescent="0.2">
      <c r="A96" s="310" t="s">
        <v>32</v>
      </c>
      <c r="B96" s="285" t="s">
        <v>208</v>
      </c>
      <c r="C96" s="295"/>
      <c r="D96" s="295"/>
      <c r="E96" s="280">
        <f t="shared" si="4"/>
        <v>0</v>
      </c>
      <c r="F96" s="286"/>
      <c r="G96" s="283"/>
    </row>
    <row r="97" spans="1:7" x14ac:dyDescent="0.2">
      <c r="A97" s="310" t="s">
        <v>33</v>
      </c>
      <c r="B97" s="285" t="s">
        <v>34</v>
      </c>
      <c r="C97" s="295"/>
      <c r="D97" s="295"/>
      <c r="E97" s="280">
        <f t="shared" si="4"/>
        <v>0</v>
      </c>
      <c r="F97" s="286"/>
      <c r="G97" s="283"/>
    </row>
    <row r="98" spans="1:7" x14ac:dyDescent="0.2">
      <c r="A98" s="284" t="s">
        <v>35</v>
      </c>
      <c r="B98" s="294" t="s">
        <v>538</v>
      </c>
      <c r="C98" s="280"/>
      <c r="D98" s="280"/>
      <c r="E98" s="280">
        <f t="shared" si="4"/>
        <v>0</v>
      </c>
      <c r="F98" s="286"/>
      <c r="G98" s="283"/>
    </row>
    <row r="99" spans="1:7" x14ac:dyDescent="0.2">
      <c r="A99" s="311"/>
      <c r="B99" s="311"/>
      <c r="C99" s="312"/>
      <c r="D99" s="312"/>
      <c r="E99" s="281"/>
      <c r="F99" s="282"/>
      <c r="G99" s="283"/>
    </row>
    <row r="100" spans="1:7" x14ac:dyDescent="0.2">
      <c r="A100" s="274"/>
      <c r="B100" s="308" t="s">
        <v>539</v>
      </c>
      <c r="C100" s="276">
        <f>SUM(C101:C107)</f>
        <v>0</v>
      </c>
      <c r="D100" s="276">
        <f>SUM(D101:D107)</f>
        <v>0</v>
      </c>
      <c r="E100" s="276">
        <f t="shared" si="3"/>
        <v>0</v>
      </c>
      <c r="F100" s="277">
        <f>SUM(F101:F107)</f>
        <v>0</v>
      </c>
      <c r="G100" s="313">
        <f>IF(F100&lt;F140*15%,F100,F140*15%)</f>
        <v>0</v>
      </c>
    </row>
    <row r="101" spans="1:7" x14ac:dyDescent="0.2">
      <c r="A101" s="293" t="s">
        <v>36</v>
      </c>
      <c r="B101" s="279" t="s">
        <v>209</v>
      </c>
      <c r="C101" s="280"/>
      <c r="D101" s="280"/>
      <c r="E101" s="280">
        <f t="shared" si="3"/>
        <v>0</v>
      </c>
      <c r="F101" s="286"/>
      <c r="G101" s="283"/>
    </row>
    <row r="102" spans="1:7" x14ac:dyDescent="0.2">
      <c r="A102" s="284" t="s">
        <v>37</v>
      </c>
      <c r="B102" s="285" t="s">
        <v>540</v>
      </c>
      <c r="C102" s="280"/>
      <c r="D102" s="280"/>
      <c r="E102" s="280">
        <f t="shared" si="3"/>
        <v>0</v>
      </c>
      <c r="F102" s="286"/>
      <c r="G102" s="283"/>
    </row>
    <row r="103" spans="1:7" x14ac:dyDescent="0.2">
      <c r="A103" s="293" t="s">
        <v>541</v>
      </c>
      <c r="B103" s="314" t="s">
        <v>542</v>
      </c>
      <c r="C103" s="301"/>
      <c r="D103" s="301"/>
      <c r="E103" s="280">
        <f t="shared" si="3"/>
        <v>0</v>
      </c>
      <c r="F103" s="286"/>
      <c r="G103" s="283"/>
    </row>
    <row r="104" spans="1:7" x14ac:dyDescent="0.2">
      <c r="A104" s="293" t="s">
        <v>543</v>
      </c>
      <c r="B104" s="285" t="s">
        <v>544</v>
      </c>
      <c r="C104" s="280"/>
      <c r="D104" s="280"/>
      <c r="E104" s="280">
        <f t="shared" si="3"/>
        <v>0</v>
      </c>
      <c r="F104" s="286"/>
      <c r="G104" s="283"/>
    </row>
    <row r="105" spans="1:7" x14ac:dyDescent="0.2">
      <c r="A105" s="293" t="s">
        <v>545</v>
      </c>
      <c r="B105" s="285" t="s">
        <v>546</v>
      </c>
      <c r="C105" s="280"/>
      <c r="D105" s="280"/>
      <c r="E105" s="280">
        <f t="shared" si="3"/>
        <v>0</v>
      </c>
      <c r="F105" s="286"/>
      <c r="G105" s="283"/>
    </row>
    <row r="106" spans="1:7" x14ac:dyDescent="0.2">
      <c r="A106" s="293" t="s">
        <v>547</v>
      </c>
      <c r="B106" s="285" t="s">
        <v>548</v>
      </c>
      <c r="C106" s="280"/>
      <c r="D106" s="280"/>
      <c r="E106" s="280">
        <f t="shared" si="3"/>
        <v>0</v>
      </c>
      <c r="F106" s="286"/>
      <c r="G106" s="283"/>
    </row>
    <row r="107" spans="1:7" x14ac:dyDescent="0.2">
      <c r="A107" s="298"/>
      <c r="B107" s="298"/>
      <c r="C107" s="281"/>
      <c r="D107" s="281"/>
      <c r="E107" s="280">
        <f t="shared" si="3"/>
        <v>0</v>
      </c>
      <c r="F107" s="286"/>
      <c r="G107" s="283"/>
    </row>
    <row r="108" spans="1:7" x14ac:dyDescent="0.2">
      <c r="A108" s="274"/>
      <c r="B108" s="315" t="s">
        <v>549</v>
      </c>
      <c r="C108" s="276">
        <f>SUM(C109:C115)</f>
        <v>0</v>
      </c>
      <c r="D108" s="276">
        <f>SUM(D109:D115)</f>
        <v>0</v>
      </c>
      <c r="E108" s="276">
        <f t="shared" si="3"/>
        <v>0</v>
      </c>
      <c r="F108" s="277">
        <f>SUM(F109:F115)</f>
        <v>0</v>
      </c>
      <c r="G108" s="278">
        <f>F108</f>
        <v>0</v>
      </c>
    </row>
    <row r="109" spans="1:7" x14ac:dyDescent="0.2">
      <c r="A109" s="284" t="s">
        <v>39</v>
      </c>
      <c r="B109" s="279" t="s">
        <v>550</v>
      </c>
      <c r="C109" s="280"/>
      <c r="D109" s="280"/>
      <c r="E109" s="280">
        <f t="shared" si="3"/>
        <v>0</v>
      </c>
      <c r="F109" s="286"/>
      <c r="G109" s="283"/>
    </row>
    <row r="110" spans="1:7" x14ac:dyDescent="0.2">
      <c r="A110" s="284" t="s">
        <v>40</v>
      </c>
      <c r="B110" s="285" t="s">
        <v>551</v>
      </c>
      <c r="C110" s="280"/>
      <c r="D110" s="280"/>
      <c r="E110" s="280">
        <f t="shared" si="3"/>
        <v>0</v>
      </c>
      <c r="F110" s="286"/>
      <c r="G110" s="283"/>
    </row>
    <row r="111" spans="1:7" x14ac:dyDescent="0.2">
      <c r="A111" s="284" t="s">
        <v>41</v>
      </c>
      <c r="B111" s="285" t="s">
        <v>552</v>
      </c>
      <c r="C111" s="280"/>
      <c r="D111" s="280"/>
      <c r="E111" s="280">
        <f t="shared" si="3"/>
        <v>0</v>
      </c>
      <c r="F111" s="286"/>
      <c r="G111" s="283"/>
    </row>
    <row r="112" spans="1:7" x14ac:dyDescent="0.2">
      <c r="A112" s="284" t="s">
        <v>42</v>
      </c>
      <c r="B112" s="285" t="s">
        <v>210</v>
      </c>
      <c r="C112" s="280"/>
      <c r="D112" s="280"/>
      <c r="E112" s="280">
        <f t="shared" si="3"/>
        <v>0</v>
      </c>
      <c r="F112" s="286"/>
      <c r="G112" s="283"/>
    </row>
    <row r="113" spans="1:7" ht="13.9" customHeight="1" x14ac:dyDescent="0.2">
      <c r="A113" s="284" t="s">
        <v>44</v>
      </c>
      <c r="B113" s="285" t="s">
        <v>43</v>
      </c>
      <c r="C113" s="295"/>
      <c r="D113" s="295"/>
      <c r="E113" s="295"/>
      <c r="F113" s="316"/>
      <c r="G113" s="283"/>
    </row>
    <row r="114" spans="1:7" x14ac:dyDescent="0.2">
      <c r="A114" s="284" t="s">
        <v>211</v>
      </c>
      <c r="B114" s="285" t="s">
        <v>212</v>
      </c>
      <c r="C114" s="295"/>
      <c r="D114" s="295"/>
      <c r="E114" s="295"/>
      <c r="F114" s="316"/>
      <c r="G114" s="283"/>
    </row>
    <row r="115" spans="1:7" x14ac:dyDescent="0.2">
      <c r="A115" s="298"/>
      <c r="B115" s="298"/>
      <c r="C115" s="295"/>
      <c r="D115" s="295"/>
      <c r="E115" s="295"/>
      <c r="F115" s="316"/>
      <c r="G115" s="283"/>
    </row>
    <row r="116" spans="1:7" x14ac:dyDescent="0.2">
      <c r="A116" s="274"/>
      <c r="B116" s="308" t="s">
        <v>553</v>
      </c>
      <c r="C116" s="276">
        <f>SUM(C117:C127)</f>
        <v>0</v>
      </c>
      <c r="D116" s="276">
        <f>SUM(D117:D127)</f>
        <v>0</v>
      </c>
      <c r="E116" s="276">
        <f t="shared" ref="E116:E134" si="5">SUM(C116:D116)</f>
        <v>0</v>
      </c>
      <c r="F116" s="277">
        <f>SUM(F117:F127)</f>
        <v>0</v>
      </c>
      <c r="G116" s="278">
        <f>F116</f>
        <v>0</v>
      </c>
    </row>
    <row r="117" spans="1:7" x14ac:dyDescent="0.2">
      <c r="A117" s="309" t="s">
        <v>554</v>
      </c>
      <c r="B117" s="314" t="s">
        <v>98</v>
      </c>
      <c r="C117" s="280"/>
      <c r="D117" s="280"/>
      <c r="E117" s="280">
        <f>SUM(C117:D117)</f>
        <v>0</v>
      </c>
      <c r="F117" s="286"/>
      <c r="G117" s="283"/>
    </row>
    <row r="118" spans="1:7" x14ac:dyDescent="0.2">
      <c r="A118" s="317" t="s">
        <v>213</v>
      </c>
      <c r="B118" s="285" t="s">
        <v>555</v>
      </c>
      <c r="C118" s="281"/>
      <c r="D118" s="281"/>
      <c r="E118" s="280">
        <f t="shared" ref="E118:E122" si="6">SUM(C118:D118)</f>
        <v>0</v>
      </c>
      <c r="F118" s="286"/>
      <c r="G118" s="283"/>
    </row>
    <row r="119" spans="1:7" x14ac:dyDescent="0.2">
      <c r="A119" s="284" t="s">
        <v>556</v>
      </c>
      <c r="B119" s="285" t="s">
        <v>557</v>
      </c>
      <c r="C119" s="280"/>
      <c r="D119" s="280"/>
      <c r="E119" s="280">
        <f t="shared" si="6"/>
        <v>0</v>
      </c>
      <c r="F119" s="286"/>
      <c r="G119" s="283"/>
    </row>
    <row r="120" spans="1:7" x14ac:dyDescent="0.2">
      <c r="A120" s="284" t="s">
        <v>46</v>
      </c>
      <c r="B120" s="285" t="s">
        <v>45</v>
      </c>
      <c r="C120" s="280"/>
      <c r="D120" s="280"/>
      <c r="E120" s="280">
        <f t="shared" si="6"/>
        <v>0</v>
      </c>
      <c r="F120" s="286"/>
      <c r="G120" s="283"/>
    </row>
    <row r="121" spans="1:7" x14ac:dyDescent="0.2">
      <c r="A121" s="284" t="s">
        <v>47</v>
      </c>
      <c r="B121" s="285" t="s">
        <v>558</v>
      </c>
      <c r="C121" s="280"/>
      <c r="D121" s="280"/>
      <c r="E121" s="280">
        <f t="shared" si="6"/>
        <v>0</v>
      </c>
      <c r="F121" s="286"/>
      <c r="G121" s="283"/>
    </row>
    <row r="122" spans="1:7" x14ac:dyDescent="0.2">
      <c r="A122" s="284" t="s">
        <v>215</v>
      </c>
      <c r="B122" s="285" t="s">
        <v>559</v>
      </c>
      <c r="C122" s="280"/>
      <c r="D122" s="280"/>
      <c r="E122" s="280">
        <f t="shared" si="6"/>
        <v>0</v>
      </c>
      <c r="F122" s="286"/>
      <c r="G122" s="283"/>
    </row>
    <row r="123" spans="1:7" x14ac:dyDescent="0.2">
      <c r="A123" s="284" t="s">
        <v>217</v>
      </c>
      <c r="B123" s="285" t="s">
        <v>560</v>
      </c>
      <c r="C123" s="295"/>
      <c r="D123" s="295"/>
      <c r="E123" s="295">
        <f t="shared" si="5"/>
        <v>0</v>
      </c>
      <c r="F123" s="316"/>
      <c r="G123" s="283"/>
    </row>
    <row r="124" spans="1:7" x14ac:dyDescent="0.2">
      <c r="A124" s="284" t="s">
        <v>218</v>
      </c>
      <c r="B124" s="285" t="s">
        <v>216</v>
      </c>
      <c r="C124" s="280"/>
      <c r="D124" s="280"/>
      <c r="E124" s="295">
        <f t="shared" si="5"/>
        <v>0</v>
      </c>
      <c r="F124" s="316"/>
      <c r="G124" s="283"/>
    </row>
    <row r="125" spans="1:7" x14ac:dyDescent="0.2">
      <c r="A125" s="284" t="s">
        <v>561</v>
      </c>
      <c r="B125" s="297" t="s">
        <v>562</v>
      </c>
      <c r="C125" s="299"/>
      <c r="D125" s="299"/>
      <c r="E125" s="295">
        <f t="shared" si="5"/>
        <v>0</v>
      </c>
      <c r="F125" s="316"/>
      <c r="G125" s="283"/>
    </row>
    <row r="126" spans="1:7" x14ac:dyDescent="0.2">
      <c r="A126" s="284"/>
      <c r="B126" s="284"/>
      <c r="C126" s="280"/>
      <c r="D126" s="280"/>
      <c r="E126" s="295">
        <f t="shared" si="5"/>
        <v>0</v>
      </c>
      <c r="F126" s="316"/>
      <c r="G126" s="283"/>
    </row>
    <row r="127" spans="1:7" x14ac:dyDescent="0.2">
      <c r="A127" s="298"/>
      <c r="B127" s="298"/>
      <c r="C127" s="281"/>
      <c r="D127" s="281"/>
      <c r="E127" s="280">
        <f t="shared" si="5"/>
        <v>0</v>
      </c>
      <c r="F127" s="286"/>
      <c r="G127" s="283"/>
    </row>
    <row r="128" spans="1:7" ht="13.9" customHeight="1" x14ac:dyDescent="0.2">
      <c r="A128" s="274"/>
      <c r="B128" s="315" t="s">
        <v>563</v>
      </c>
      <c r="C128" s="276">
        <f>SUM(C130:C134)</f>
        <v>0</v>
      </c>
      <c r="D128" s="276">
        <f>SUM(D130:D134)</f>
        <v>0</v>
      </c>
      <c r="E128" s="276">
        <f t="shared" si="5"/>
        <v>0</v>
      </c>
      <c r="F128" s="277">
        <f>SUM(F130:F134)</f>
        <v>0</v>
      </c>
      <c r="G128" s="278">
        <f>F128</f>
        <v>0</v>
      </c>
    </row>
    <row r="129" spans="1:8" x14ac:dyDescent="0.2">
      <c r="A129" s="274"/>
      <c r="B129" s="318" t="s">
        <v>437</v>
      </c>
      <c r="C129" s="319"/>
      <c r="D129" s="319"/>
      <c r="E129" s="319"/>
      <c r="F129" s="320"/>
      <c r="G129" s="321"/>
    </row>
    <row r="130" spans="1:8" x14ac:dyDescent="0.2">
      <c r="A130" s="284" t="s">
        <v>49</v>
      </c>
      <c r="B130" s="322" t="s">
        <v>50</v>
      </c>
      <c r="C130" s="280"/>
      <c r="D130" s="280"/>
      <c r="E130" s="280">
        <f t="shared" si="5"/>
        <v>0</v>
      </c>
      <c r="F130" s="286"/>
      <c r="G130" s="283"/>
    </row>
    <row r="131" spans="1:8" x14ac:dyDescent="0.2">
      <c r="A131" s="284" t="s">
        <v>51</v>
      </c>
      <c r="B131" s="323" t="s">
        <v>564</v>
      </c>
      <c r="C131" s="280"/>
      <c r="D131" s="280"/>
      <c r="E131" s="280">
        <f t="shared" si="5"/>
        <v>0</v>
      </c>
      <c r="F131" s="286"/>
      <c r="G131" s="283"/>
    </row>
    <row r="132" spans="1:8" x14ac:dyDescent="0.2">
      <c r="A132" s="284" t="s">
        <v>52</v>
      </c>
      <c r="B132" s="323" t="s">
        <v>433</v>
      </c>
      <c r="C132" s="280"/>
      <c r="D132" s="280"/>
      <c r="E132" s="280">
        <f t="shared" si="5"/>
        <v>0</v>
      </c>
      <c r="F132" s="286"/>
      <c r="G132" s="283"/>
    </row>
    <row r="133" spans="1:8" x14ac:dyDescent="0.2">
      <c r="A133" s="284" t="s">
        <v>53</v>
      </c>
      <c r="B133" s="323" t="s">
        <v>565</v>
      </c>
      <c r="C133" s="280"/>
      <c r="D133" s="280"/>
      <c r="E133" s="280">
        <f t="shared" si="5"/>
        <v>0</v>
      </c>
      <c r="F133" s="286"/>
      <c r="G133" s="283"/>
    </row>
    <row r="134" spans="1:8" x14ac:dyDescent="0.2">
      <c r="A134" s="298"/>
      <c r="B134" s="298"/>
      <c r="C134" s="281"/>
      <c r="D134" s="281"/>
      <c r="E134" s="280">
        <f t="shared" si="5"/>
        <v>0</v>
      </c>
      <c r="F134" s="286"/>
      <c r="G134" s="283"/>
    </row>
    <row r="135" spans="1:8" x14ac:dyDescent="0.2">
      <c r="A135" s="274"/>
      <c r="B135" s="290" t="s">
        <v>566</v>
      </c>
      <c r="C135" s="276">
        <f>C2+C14+C67+C79+C89+C100+C108+C116+C128</f>
        <v>0</v>
      </c>
      <c r="D135" s="276">
        <f>D2+D14+D67+D79+D89+D100+D108+D116+D128</f>
        <v>0</v>
      </c>
      <c r="E135" s="276">
        <f>SUM(E128,E116,E108,E100,E79,E67,E14,E2)</f>
        <v>0</v>
      </c>
      <c r="F135" s="277">
        <f>SUM(F137:F139)</f>
        <v>0</v>
      </c>
      <c r="G135" s="278"/>
    </row>
    <row r="136" spans="1:8" x14ac:dyDescent="0.2">
      <c r="A136" s="274"/>
      <c r="B136" s="324"/>
      <c r="C136" s="319"/>
      <c r="D136" s="319"/>
      <c r="E136" s="319"/>
      <c r="F136" s="320"/>
      <c r="G136" s="283"/>
    </row>
    <row r="137" spans="1:8" s="267" customFormat="1" ht="36" x14ac:dyDescent="0.2">
      <c r="A137" s="298"/>
      <c r="B137" s="325" t="s">
        <v>434</v>
      </c>
      <c r="C137" s="280"/>
      <c r="D137" s="280"/>
      <c r="E137" s="280">
        <f>SUM(C137:D137)</f>
        <v>0</v>
      </c>
      <c r="F137" s="286"/>
      <c r="G137" s="283"/>
      <c r="H137" s="266"/>
    </row>
    <row r="138" spans="1:8" s="267" customFormat="1" ht="60" x14ac:dyDescent="0.2">
      <c r="A138" s="298"/>
      <c r="B138" s="326" t="s">
        <v>567</v>
      </c>
      <c r="C138" s="280"/>
      <c r="D138" s="280"/>
      <c r="E138" s="280">
        <f>SUM(C138:D138)</f>
        <v>0</v>
      </c>
      <c r="F138" s="286"/>
      <c r="G138" s="283"/>
      <c r="H138" s="266"/>
    </row>
    <row r="139" spans="1:8" s="267" customFormat="1" x14ac:dyDescent="0.2">
      <c r="A139" s="298"/>
      <c r="B139" s="298"/>
      <c r="C139" s="281"/>
      <c r="D139" s="281"/>
      <c r="E139" s="281"/>
      <c r="F139" s="282"/>
      <c r="G139" s="283"/>
      <c r="H139" s="266"/>
    </row>
    <row r="140" spans="1:8" s="267" customFormat="1" x14ac:dyDescent="0.2">
      <c r="A140" s="274"/>
      <c r="B140" s="340" t="s">
        <v>568</v>
      </c>
      <c r="C140" s="341">
        <f>SUM(C135:C139)</f>
        <v>0</v>
      </c>
      <c r="D140" s="341">
        <f>SUM(D135:D139)</f>
        <v>0</v>
      </c>
      <c r="E140" s="341">
        <f>SUM(E135:E139)</f>
        <v>0</v>
      </c>
      <c r="F140" s="342">
        <f>SUM(F135:F139)</f>
        <v>0</v>
      </c>
      <c r="G140" s="343">
        <f>G135+G137</f>
        <v>0</v>
      </c>
      <c r="H140" s="266"/>
    </row>
    <row r="141" spans="1:8" s="339" customFormat="1" x14ac:dyDescent="0.2">
      <c r="A141" s="344"/>
      <c r="B141" s="345"/>
      <c r="C141" s="346"/>
      <c r="D141" s="346"/>
      <c r="E141" s="346"/>
      <c r="F141" s="346"/>
      <c r="G141" s="346"/>
      <c r="H141" s="338"/>
    </row>
    <row r="142" spans="1:8" s="267" customFormat="1" x14ac:dyDescent="0.2">
      <c r="A142" s="274"/>
      <c r="B142" s="327" t="s">
        <v>364</v>
      </c>
      <c r="C142" s="276"/>
      <c r="D142" s="276"/>
      <c r="E142" s="276"/>
      <c r="F142" s="277"/>
      <c r="G142" s="278"/>
      <c r="H142" s="266"/>
    </row>
    <row r="143" spans="1:8" x14ac:dyDescent="0.2">
      <c r="A143" s="274">
        <f t="shared" ref="A143:G143" si="7">A2</f>
        <v>0</v>
      </c>
      <c r="B143" s="327" t="str">
        <f t="shared" si="7"/>
        <v>1. Droits artistiques</v>
      </c>
      <c r="C143" s="328">
        <f t="shared" si="7"/>
        <v>0</v>
      </c>
      <c r="D143" s="328">
        <f t="shared" si="7"/>
        <v>0</v>
      </c>
      <c r="E143" s="328">
        <f t="shared" si="7"/>
        <v>0</v>
      </c>
      <c r="F143" s="328">
        <f t="shared" si="7"/>
        <v>0</v>
      </c>
      <c r="G143" s="329">
        <f t="shared" si="7"/>
        <v>0</v>
      </c>
    </row>
    <row r="144" spans="1:8" x14ac:dyDescent="0.2">
      <c r="A144" s="298">
        <f t="shared" ref="A144:G144" si="8">A14</f>
        <v>0</v>
      </c>
      <c r="B144" s="327" t="str">
        <f t="shared" si="8"/>
        <v>2. Personnel et Prestataires</v>
      </c>
      <c r="C144" s="328">
        <f t="shared" si="8"/>
        <v>0</v>
      </c>
      <c r="D144" s="328">
        <f t="shared" si="8"/>
        <v>0</v>
      </c>
      <c r="E144" s="328">
        <f t="shared" si="8"/>
        <v>0</v>
      </c>
      <c r="F144" s="328">
        <f t="shared" si="8"/>
        <v>0</v>
      </c>
      <c r="G144" s="329">
        <f t="shared" si="8"/>
        <v>0</v>
      </c>
    </row>
    <row r="145" spans="1:7" x14ac:dyDescent="0.2">
      <c r="A145" s="298">
        <f t="shared" ref="A145:G145" si="9">A67</f>
        <v>0</v>
      </c>
      <c r="B145" s="327" t="str">
        <f t="shared" si="9"/>
        <v>3. Interprétation</v>
      </c>
      <c r="C145" s="328">
        <f t="shared" si="9"/>
        <v>0</v>
      </c>
      <c r="D145" s="328">
        <f t="shared" si="9"/>
        <v>0</v>
      </c>
      <c r="E145" s="328">
        <f t="shared" si="9"/>
        <v>0</v>
      </c>
      <c r="F145" s="328">
        <f t="shared" si="9"/>
        <v>0</v>
      </c>
      <c r="G145" s="329">
        <f t="shared" si="9"/>
        <v>0</v>
      </c>
    </row>
    <row r="146" spans="1:7" x14ac:dyDescent="0.2">
      <c r="A146" s="298">
        <f t="shared" ref="A146:G146" si="10">A79</f>
        <v>0</v>
      </c>
      <c r="B146" s="327" t="str">
        <f t="shared" si="10"/>
        <v>4. Charges Sociales</v>
      </c>
      <c r="C146" s="328">
        <f t="shared" si="10"/>
        <v>0</v>
      </c>
      <c r="D146" s="328">
        <f t="shared" si="10"/>
        <v>0</v>
      </c>
      <c r="E146" s="328">
        <f t="shared" si="10"/>
        <v>0</v>
      </c>
      <c r="F146" s="328">
        <f t="shared" si="10"/>
        <v>0</v>
      </c>
      <c r="G146" s="329">
        <f t="shared" si="10"/>
        <v>0</v>
      </c>
    </row>
    <row r="147" spans="1:7" x14ac:dyDescent="0.2">
      <c r="A147" s="298">
        <f t="shared" ref="A147:G147" si="11">A89</f>
        <v>0</v>
      </c>
      <c r="B147" s="327" t="str">
        <f t="shared" si="11"/>
        <v>5. Décors et Costumes prises de vues réelles</v>
      </c>
      <c r="C147" s="328">
        <f t="shared" si="11"/>
        <v>0</v>
      </c>
      <c r="D147" s="328">
        <f t="shared" si="11"/>
        <v>0</v>
      </c>
      <c r="E147" s="328">
        <f t="shared" si="11"/>
        <v>0</v>
      </c>
      <c r="F147" s="328">
        <f t="shared" si="11"/>
        <v>0</v>
      </c>
      <c r="G147" s="329">
        <f t="shared" si="11"/>
        <v>0</v>
      </c>
    </row>
    <row r="148" spans="1:7" x14ac:dyDescent="0.2">
      <c r="A148" s="298">
        <f t="shared" ref="A148:G148" si="12">A100</f>
        <v>0</v>
      </c>
      <c r="B148" s="327" t="str">
        <f t="shared" si="12"/>
        <v>6. Transports,Défraiements, Régie</v>
      </c>
      <c r="C148" s="328">
        <f t="shared" si="12"/>
        <v>0</v>
      </c>
      <c r="D148" s="328">
        <f t="shared" si="12"/>
        <v>0</v>
      </c>
      <c r="E148" s="328">
        <f t="shared" si="12"/>
        <v>0</v>
      </c>
      <c r="F148" s="328">
        <f t="shared" si="12"/>
        <v>0</v>
      </c>
      <c r="G148" s="329">
        <f t="shared" si="12"/>
        <v>0</v>
      </c>
    </row>
    <row r="149" spans="1:7" x14ac:dyDescent="0.2">
      <c r="A149" s="298">
        <f t="shared" ref="A149:G149" si="13">A108</f>
        <v>0</v>
      </c>
      <c r="B149" s="327" t="str">
        <f t="shared" si="13"/>
        <v>7. Moyens Techniques</v>
      </c>
      <c r="C149" s="328">
        <f t="shared" si="13"/>
        <v>0</v>
      </c>
      <c r="D149" s="328">
        <f t="shared" si="13"/>
        <v>0</v>
      </c>
      <c r="E149" s="328">
        <f t="shared" si="13"/>
        <v>0</v>
      </c>
      <c r="F149" s="328">
        <f t="shared" si="13"/>
        <v>0</v>
      </c>
      <c r="G149" s="329">
        <f t="shared" si="13"/>
        <v>0</v>
      </c>
    </row>
    <row r="150" spans="1:7" x14ac:dyDescent="0.2">
      <c r="A150" s="298">
        <f t="shared" ref="A150:G150" si="14">A116</f>
        <v>0</v>
      </c>
      <c r="B150" s="327" t="str">
        <f t="shared" si="14"/>
        <v>8. Post production image et son</v>
      </c>
      <c r="C150" s="328">
        <f t="shared" si="14"/>
        <v>0</v>
      </c>
      <c r="D150" s="328">
        <f t="shared" si="14"/>
        <v>0</v>
      </c>
      <c r="E150" s="328">
        <f t="shared" si="14"/>
        <v>0</v>
      </c>
      <c r="F150" s="328">
        <f t="shared" si="14"/>
        <v>0</v>
      </c>
      <c r="G150" s="329">
        <f t="shared" si="14"/>
        <v>0</v>
      </c>
    </row>
    <row r="151" spans="1:7" x14ac:dyDescent="0.2">
      <c r="A151" s="298">
        <f t="shared" ref="A151:G151" si="15">A128</f>
        <v>0</v>
      </c>
      <c r="B151" s="327" t="str">
        <f t="shared" si="15"/>
        <v>9. Assurances et Divers</v>
      </c>
      <c r="C151" s="328">
        <f t="shared" si="15"/>
        <v>0</v>
      </c>
      <c r="D151" s="328">
        <f t="shared" si="15"/>
        <v>0</v>
      </c>
      <c r="E151" s="328">
        <f t="shared" si="15"/>
        <v>0</v>
      </c>
      <c r="F151" s="328">
        <f t="shared" si="15"/>
        <v>0</v>
      </c>
      <c r="G151" s="329">
        <f t="shared" si="15"/>
        <v>0</v>
      </c>
    </row>
    <row r="152" spans="1:7" x14ac:dyDescent="0.2">
      <c r="A152" s="298">
        <f>A137</f>
        <v>0</v>
      </c>
      <c r="B152" s="327" t="s">
        <v>54</v>
      </c>
      <c r="C152" s="328">
        <f t="shared" ref="C152:G153" si="16">C137</f>
        <v>0</v>
      </c>
      <c r="D152" s="328">
        <f t="shared" si="16"/>
        <v>0</v>
      </c>
      <c r="E152" s="328">
        <f t="shared" si="16"/>
        <v>0</v>
      </c>
      <c r="F152" s="328">
        <f t="shared" si="16"/>
        <v>0</v>
      </c>
      <c r="G152" s="329">
        <f t="shared" si="16"/>
        <v>0</v>
      </c>
    </row>
    <row r="153" spans="1:7" x14ac:dyDescent="0.2">
      <c r="A153" s="298">
        <f>A138</f>
        <v>0</v>
      </c>
      <c r="B153" s="327" t="s">
        <v>55</v>
      </c>
      <c r="C153" s="328">
        <f t="shared" si="16"/>
        <v>0</v>
      </c>
      <c r="D153" s="328">
        <f t="shared" si="16"/>
        <v>0</v>
      </c>
      <c r="E153" s="328">
        <f t="shared" si="16"/>
        <v>0</v>
      </c>
      <c r="F153" s="328">
        <f t="shared" si="16"/>
        <v>0</v>
      </c>
      <c r="G153" s="329">
        <f t="shared" si="16"/>
        <v>0</v>
      </c>
    </row>
    <row r="154" spans="1:7" x14ac:dyDescent="0.2">
      <c r="A154" s="298">
        <f t="shared" ref="A154:G154" si="17">A140</f>
        <v>0</v>
      </c>
      <c r="B154" s="327" t="str">
        <f t="shared" si="17"/>
        <v>Total Hors TVA</v>
      </c>
      <c r="C154" s="328">
        <f t="shared" si="17"/>
        <v>0</v>
      </c>
      <c r="D154" s="328">
        <f t="shared" si="17"/>
        <v>0</v>
      </c>
      <c r="E154" s="328">
        <f t="shared" si="17"/>
        <v>0</v>
      </c>
      <c r="F154" s="328">
        <f t="shared" si="17"/>
        <v>0</v>
      </c>
      <c r="G154" s="329">
        <f t="shared" si="17"/>
        <v>0</v>
      </c>
    </row>
    <row r="155" spans="1:7" x14ac:dyDescent="0.2">
      <c r="A155" s="298"/>
      <c r="B155" s="327"/>
      <c r="C155" s="268" t="e">
        <f>C154/E154</f>
        <v>#DIV/0!</v>
      </c>
      <c r="D155" s="268" t="e">
        <f>D154/E154</f>
        <v>#DIV/0!</v>
      </c>
      <c r="E155" s="268"/>
      <c r="F155" s="269" t="e">
        <f>F154/D154</f>
        <v>#DIV/0!</v>
      </c>
      <c r="G155" s="269" t="e">
        <f>G154/E154</f>
        <v>#DIV/0!</v>
      </c>
    </row>
  </sheetData>
  <sheetProtection formatCells="0" formatColumns="0" formatRows="0" selectLockedCells="1"/>
  <printOptions horizontalCentered="1" verticalCentered="1"/>
  <pageMargins left="0.25" right="0.25" top="0.75" bottom="0.75" header="0.3" footer="0.3"/>
  <pageSetup paperSize="9" scale="91" fitToHeight="0" orientation="landscape" r:id="rId1"/>
  <headerFooter alignWithMargins="0">
    <oddHeader xml:space="preserve">&amp;C </oddHeader>
    <oddFooter>&amp;CRégion Occitanie&amp;R&amp;A</oddFooter>
  </headerFooter>
  <rowBreaks count="4" manualBreakCount="4">
    <brk id="33" max="6" man="1"/>
    <brk id="66" max="6" man="1"/>
    <brk id="99" max="6" man="1"/>
    <brk id="127" max="6"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tabColor rgb="FFFFC000"/>
  </sheetPr>
  <dimension ref="A1:P56"/>
  <sheetViews>
    <sheetView workbookViewId="0">
      <selection activeCell="S23" sqref="S23"/>
    </sheetView>
  </sheetViews>
  <sheetFormatPr baseColWidth="10" defaultColWidth="12" defaultRowHeight="12" x14ac:dyDescent="0.2"/>
  <cols>
    <col min="1" max="1" width="12" style="151"/>
    <col min="2" max="2" width="13.33203125" style="151" bestFit="1" customWidth="1"/>
    <col min="3" max="12" width="12" style="151"/>
    <col min="13" max="13" width="12" style="223"/>
    <col min="14" max="16384" width="12" style="151"/>
  </cols>
  <sheetData>
    <row r="1" spans="1:16" x14ac:dyDescent="0.2">
      <c r="A1" s="550" t="s">
        <v>85</v>
      </c>
      <c r="B1" s="551"/>
      <c r="C1" s="547" t="s">
        <v>365</v>
      </c>
      <c r="D1" s="547"/>
      <c r="E1" s="150"/>
      <c r="F1" s="150"/>
      <c r="G1" s="547" t="s">
        <v>127</v>
      </c>
      <c r="H1" s="547"/>
      <c r="I1" s="77" t="s">
        <v>134</v>
      </c>
      <c r="J1" s="203" t="s">
        <v>86</v>
      </c>
      <c r="K1" s="203" t="s">
        <v>88</v>
      </c>
      <c r="L1" s="57" t="s">
        <v>241</v>
      </c>
      <c r="M1" s="221"/>
      <c r="N1" s="577" t="s">
        <v>269</v>
      </c>
      <c r="O1" s="578"/>
      <c r="P1" s="579"/>
    </row>
    <row r="2" spans="1:16" s="153" customFormat="1" ht="36.75" customHeight="1" x14ac:dyDescent="0.2">
      <c r="A2" s="552" t="str">
        <f>UPPER('1_TITRE'!B2)</f>
        <v>TITRE</v>
      </c>
      <c r="B2" s="553"/>
      <c r="C2" s="564" t="str">
        <f>CONCATENATE('1_TITRE'!B15," ",'1_TITRE'!F15)</f>
        <v xml:space="preserve"> </v>
      </c>
      <c r="D2" s="564"/>
      <c r="E2" s="564" t="str">
        <f>CONCATENATE('4_AUTEURICES'!H5," ",'4_AUTEURICES'!N5,"  ",'4_AUTEURICES'!H11," ",'4_AUTEURICES'!N11)</f>
        <v xml:space="preserve"> 0   0</v>
      </c>
      <c r="F2" s="564"/>
      <c r="G2" s="564" t="str">
        <f>UPPER('2_PROD'!B8)</f>
        <v/>
      </c>
      <c r="H2" s="564"/>
      <c r="I2" s="331" t="str">
        <f>LEFT('3_ENTREPRISE'!F9,2)</f>
        <v/>
      </c>
      <c r="J2" s="204"/>
      <c r="K2" s="204" t="s">
        <v>290</v>
      </c>
      <c r="L2" s="144" t="str">
        <f>CONCATENATE('1_TITRE'!L8," x ",'1_TITRE'!L6)</f>
        <v xml:space="preserve">1 x </v>
      </c>
      <c r="M2" s="221"/>
      <c r="N2" s="152">
        <f>'1_TITRE'!G6</f>
        <v>0</v>
      </c>
      <c r="O2" s="152">
        <f>'1_TITRE'!G8</f>
        <v>0</v>
      </c>
      <c r="P2" s="152">
        <f>'1_TITRE'!G4</f>
        <v>0</v>
      </c>
    </row>
    <row r="3" spans="1:16" ht="49.15" customHeight="1" x14ac:dyDescent="0.2">
      <c r="A3" s="574" t="str">
        <f>'1_TITRE'!B10</f>
        <v>Synopsis du projet (400 caractères maximum)</v>
      </c>
      <c r="B3" s="575"/>
      <c r="C3" s="575"/>
      <c r="D3" s="575"/>
      <c r="E3" s="575"/>
      <c r="F3" s="575"/>
      <c r="G3" s="575"/>
      <c r="H3" s="575"/>
      <c r="I3" s="575"/>
      <c r="J3" s="575"/>
      <c r="K3" s="575"/>
      <c r="L3" s="576"/>
      <c r="M3" s="221"/>
      <c r="N3" s="580" t="s">
        <v>270</v>
      </c>
      <c r="O3" s="581"/>
      <c r="P3" s="582"/>
    </row>
    <row r="4" spans="1:16" ht="28.5" customHeight="1" x14ac:dyDescent="0.2">
      <c r="A4" s="570" t="str">
        <f>'1_TITRE'!B12</f>
        <v>Si nécessaire, descriptif du projet ou précisions éventuelles (200 caractères maximum)</v>
      </c>
      <c r="B4" s="571"/>
      <c r="C4" s="571"/>
      <c r="D4" s="571"/>
      <c r="E4" s="571"/>
      <c r="F4" s="571"/>
      <c r="G4" s="571"/>
      <c r="H4" s="571"/>
      <c r="I4" s="572"/>
      <c r="J4" s="572"/>
      <c r="K4" s="572"/>
      <c r="L4" s="573"/>
      <c r="M4" s="221"/>
      <c r="N4" s="583"/>
      <c r="O4" s="584"/>
      <c r="P4" s="585"/>
    </row>
    <row r="5" spans="1:16" ht="21.6" customHeight="1" x14ac:dyDescent="0.2">
      <c r="A5" s="592">
        <f>'6_TECHNIC'!B4</f>
        <v>0</v>
      </c>
      <c r="B5" s="593"/>
      <c r="C5" s="593"/>
      <c r="D5" s="593"/>
      <c r="E5" s="593"/>
      <c r="F5" s="593"/>
      <c r="G5" s="593"/>
      <c r="H5" s="593"/>
      <c r="I5" s="593"/>
      <c r="J5" s="593"/>
      <c r="K5" s="593"/>
      <c r="L5" s="594"/>
      <c r="M5" s="221"/>
      <c r="N5" s="583"/>
      <c r="O5" s="584"/>
      <c r="P5" s="585"/>
    </row>
    <row r="6" spans="1:16" ht="12" customHeight="1" x14ac:dyDescent="0.2">
      <c r="A6" s="589" t="s">
        <v>271</v>
      </c>
      <c r="B6" s="590"/>
      <c r="C6" s="591"/>
      <c r="D6" s="591"/>
      <c r="E6" s="591"/>
      <c r="F6" s="591"/>
      <c r="G6" s="591"/>
      <c r="H6" s="591"/>
      <c r="I6" s="565"/>
      <c r="J6" s="565"/>
      <c r="K6" s="565"/>
      <c r="L6" s="566"/>
      <c r="M6" s="221"/>
      <c r="N6" s="583"/>
      <c r="O6" s="584"/>
      <c r="P6" s="585"/>
    </row>
    <row r="7" spans="1:16" x14ac:dyDescent="0.2">
      <c r="A7" s="554" t="s">
        <v>272</v>
      </c>
      <c r="B7" s="555"/>
      <c r="C7" s="565"/>
      <c r="D7" s="565"/>
      <c r="E7" s="565"/>
      <c r="F7" s="565"/>
      <c r="G7" s="565"/>
      <c r="H7" s="565"/>
      <c r="I7" s="565"/>
      <c r="J7" s="565"/>
      <c r="K7" s="565"/>
      <c r="L7" s="566"/>
      <c r="M7" s="221"/>
      <c r="N7" s="583"/>
      <c r="O7" s="584"/>
      <c r="P7" s="585"/>
    </row>
    <row r="8" spans="1:16" s="154" customFormat="1" ht="12" customHeight="1" x14ac:dyDescent="0.2">
      <c r="A8" s="554" t="s">
        <v>273</v>
      </c>
      <c r="B8" s="555"/>
      <c r="C8" s="565"/>
      <c r="D8" s="565"/>
      <c r="E8" s="565"/>
      <c r="F8" s="565"/>
      <c r="G8" s="565"/>
      <c r="H8" s="565"/>
      <c r="I8" s="565"/>
      <c r="J8" s="565"/>
      <c r="K8" s="565"/>
      <c r="L8" s="566"/>
      <c r="M8" s="221"/>
      <c r="N8" s="586"/>
      <c r="O8" s="587"/>
      <c r="P8" s="588"/>
    </row>
    <row r="9" spans="1:16" x14ac:dyDescent="0.2">
      <c r="A9" s="548" t="s">
        <v>233</v>
      </c>
      <c r="B9" s="549"/>
      <c r="C9" s="556"/>
      <c r="D9" s="556"/>
      <c r="E9" s="556"/>
      <c r="F9" s="556"/>
      <c r="G9" s="556"/>
      <c r="H9" s="556"/>
      <c r="I9" s="556"/>
      <c r="J9" s="556"/>
      <c r="K9" s="556"/>
      <c r="L9" s="557"/>
      <c r="M9" s="221"/>
      <c r="N9" s="567"/>
      <c r="O9" s="568"/>
      <c r="P9" s="569"/>
    </row>
    <row r="10" spans="1:16" x14ac:dyDescent="0.2">
      <c r="A10" s="136" t="s">
        <v>234</v>
      </c>
      <c r="B10" s="155"/>
      <c r="C10" s="137"/>
      <c r="D10" s="138"/>
      <c r="E10" s="156" t="s">
        <v>244</v>
      </c>
      <c r="F10" s="157"/>
      <c r="G10" s="158" t="s">
        <v>235</v>
      </c>
      <c r="H10" s="158"/>
      <c r="I10" s="158"/>
      <c r="J10" s="159" t="s">
        <v>274</v>
      </c>
      <c r="K10" s="160" t="s">
        <v>275</v>
      </c>
      <c r="L10" s="161" t="s">
        <v>276</v>
      </c>
      <c r="M10" s="221"/>
      <c r="N10" s="224"/>
      <c r="O10" s="224"/>
      <c r="P10" s="224"/>
    </row>
    <row r="11" spans="1:16" x14ac:dyDescent="0.2">
      <c r="A11" s="558" t="s">
        <v>242</v>
      </c>
      <c r="B11" s="559"/>
      <c r="C11" s="560"/>
      <c r="D11" s="162"/>
      <c r="E11" s="139" t="str">
        <f t="shared" ref="E11:E21" si="0">IF(D11=0," ",D11/$D$22)</f>
        <v xml:space="preserve"> </v>
      </c>
      <c r="F11" s="140"/>
      <c r="G11" s="531" t="s">
        <v>3</v>
      </c>
      <c r="H11" s="531"/>
      <c r="I11" s="532"/>
      <c r="J11" s="162"/>
      <c r="K11" s="163"/>
      <c r="L11" s="164"/>
      <c r="M11" s="221"/>
      <c r="N11" s="220"/>
      <c r="O11" s="220"/>
      <c r="P11" s="220"/>
    </row>
    <row r="12" spans="1:16" x14ac:dyDescent="0.2">
      <c r="A12" s="561" t="s">
        <v>187</v>
      </c>
      <c r="B12" s="562"/>
      <c r="C12" s="563"/>
      <c r="D12" s="162"/>
      <c r="E12" s="139" t="str">
        <f t="shared" si="0"/>
        <v xml:space="preserve"> </v>
      </c>
      <c r="F12" s="140"/>
      <c r="G12" s="531" t="s">
        <v>13</v>
      </c>
      <c r="H12" s="531"/>
      <c r="I12" s="532"/>
      <c r="J12" s="162"/>
      <c r="K12" s="163"/>
      <c r="L12" s="164"/>
      <c r="M12" s="221"/>
      <c r="N12" s="220"/>
      <c r="O12" s="220"/>
      <c r="P12" s="220"/>
    </row>
    <row r="13" spans="1:16" x14ac:dyDescent="0.2">
      <c r="A13" s="561"/>
      <c r="B13" s="562"/>
      <c r="C13" s="563"/>
      <c r="D13" s="162"/>
      <c r="E13" s="139" t="str">
        <f t="shared" si="0"/>
        <v xml:space="preserve"> </v>
      </c>
      <c r="F13" s="140"/>
      <c r="G13" s="531" t="s">
        <v>200</v>
      </c>
      <c r="H13" s="531"/>
      <c r="I13" s="532"/>
      <c r="J13" s="162"/>
      <c r="K13" s="163"/>
      <c r="L13" s="164"/>
      <c r="M13" s="221"/>
      <c r="N13" s="220"/>
      <c r="O13" s="220"/>
      <c r="P13" s="220"/>
    </row>
    <row r="14" spans="1:16" x14ac:dyDescent="0.2">
      <c r="A14" s="561"/>
      <c r="B14" s="562"/>
      <c r="C14" s="563"/>
      <c r="D14" s="162"/>
      <c r="E14" s="139" t="str">
        <f t="shared" si="0"/>
        <v xml:space="preserve"> </v>
      </c>
      <c r="F14" s="140"/>
      <c r="G14" s="531" t="s">
        <v>239</v>
      </c>
      <c r="H14" s="531"/>
      <c r="I14" s="532"/>
      <c r="J14" s="162"/>
      <c r="K14" s="163"/>
      <c r="L14" s="164"/>
      <c r="M14" s="221"/>
      <c r="N14" s="220"/>
      <c r="O14" s="220"/>
      <c r="P14" s="220"/>
    </row>
    <row r="15" spans="1:16" x14ac:dyDescent="0.2">
      <c r="A15" s="561"/>
      <c r="B15" s="562"/>
      <c r="C15" s="563"/>
      <c r="D15" s="162"/>
      <c r="E15" s="139" t="str">
        <f t="shared" si="0"/>
        <v xml:space="preserve"> </v>
      </c>
      <c r="F15" s="140"/>
      <c r="G15" s="531" t="s">
        <v>236</v>
      </c>
      <c r="H15" s="531"/>
      <c r="I15" s="532"/>
      <c r="J15" s="162"/>
      <c r="K15" s="163"/>
      <c r="L15" s="164"/>
      <c r="M15" s="221"/>
      <c r="N15" s="220"/>
      <c r="O15" s="220"/>
      <c r="P15" s="220"/>
    </row>
    <row r="16" spans="1:16" x14ac:dyDescent="0.2">
      <c r="A16" s="561"/>
      <c r="B16" s="562"/>
      <c r="C16" s="563"/>
      <c r="D16" s="162"/>
      <c r="E16" s="139" t="str">
        <f t="shared" si="0"/>
        <v xml:space="preserve"> </v>
      </c>
      <c r="F16" s="140"/>
      <c r="G16" s="531" t="s">
        <v>237</v>
      </c>
      <c r="H16" s="531"/>
      <c r="I16" s="532"/>
      <c r="J16" s="162"/>
      <c r="K16" s="163"/>
      <c r="L16" s="164"/>
      <c r="M16" s="221"/>
      <c r="N16" s="220"/>
      <c r="O16" s="220"/>
      <c r="P16" s="220"/>
    </row>
    <row r="17" spans="1:16" x14ac:dyDescent="0.2">
      <c r="A17" s="561"/>
      <c r="B17" s="562"/>
      <c r="C17" s="563"/>
      <c r="D17" s="162"/>
      <c r="E17" s="139" t="str">
        <f t="shared" si="0"/>
        <v xml:space="preserve"> </v>
      </c>
      <c r="F17" s="140"/>
      <c r="G17" s="531" t="s">
        <v>38</v>
      </c>
      <c r="H17" s="531"/>
      <c r="I17" s="532"/>
      <c r="J17" s="162"/>
      <c r="K17" s="163"/>
      <c r="L17" s="164"/>
      <c r="M17" s="221"/>
      <c r="N17" s="220"/>
      <c r="O17" s="220"/>
      <c r="P17" s="220"/>
    </row>
    <row r="18" spans="1:16" x14ac:dyDescent="0.2">
      <c r="A18" s="561"/>
      <c r="B18" s="562"/>
      <c r="C18" s="563"/>
      <c r="D18" s="162"/>
      <c r="E18" s="139" t="str">
        <f t="shared" si="0"/>
        <v xml:space="preserve"> </v>
      </c>
      <c r="F18" s="140"/>
      <c r="G18" s="531" t="s">
        <v>238</v>
      </c>
      <c r="H18" s="531"/>
      <c r="I18" s="532"/>
      <c r="J18" s="162"/>
      <c r="K18" s="163"/>
      <c r="L18" s="164"/>
      <c r="M18" s="221"/>
      <c r="N18" s="220"/>
      <c r="O18" s="220"/>
      <c r="P18" s="220"/>
    </row>
    <row r="19" spans="1:16" x14ac:dyDescent="0.2">
      <c r="A19" s="561"/>
      <c r="B19" s="562"/>
      <c r="C19" s="563"/>
      <c r="D19" s="162"/>
      <c r="E19" s="139" t="str">
        <f t="shared" si="0"/>
        <v xml:space="preserve"> </v>
      </c>
      <c r="F19" s="140"/>
      <c r="G19" s="531" t="s">
        <v>48</v>
      </c>
      <c r="H19" s="531"/>
      <c r="I19" s="532"/>
      <c r="J19" s="162"/>
      <c r="K19" s="163"/>
      <c r="L19" s="164"/>
      <c r="M19" s="221"/>
      <c r="N19" s="220"/>
      <c r="O19" s="220"/>
      <c r="P19" s="220"/>
    </row>
    <row r="20" spans="1:16" x14ac:dyDescent="0.2">
      <c r="A20" s="561"/>
      <c r="B20" s="562"/>
      <c r="C20" s="563"/>
      <c r="D20" s="162"/>
      <c r="E20" s="139" t="str">
        <f t="shared" si="0"/>
        <v xml:space="preserve"> </v>
      </c>
      <c r="F20" s="140"/>
      <c r="G20" s="531" t="s">
        <v>54</v>
      </c>
      <c r="H20" s="531"/>
      <c r="I20" s="532"/>
      <c r="J20" s="162"/>
      <c r="K20" s="163"/>
      <c r="L20" s="164"/>
      <c r="M20" s="221"/>
      <c r="N20" s="220"/>
      <c r="O20" s="220"/>
      <c r="P20" s="220"/>
    </row>
    <row r="21" spans="1:16" x14ac:dyDescent="0.2">
      <c r="A21" s="595"/>
      <c r="B21" s="596"/>
      <c r="C21" s="597"/>
      <c r="D21" s="165"/>
      <c r="E21" s="141" t="str">
        <f t="shared" si="0"/>
        <v xml:space="preserve"> </v>
      </c>
      <c r="F21" s="142"/>
      <c r="G21" s="531" t="s">
        <v>55</v>
      </c>
      <c r="H21" s="531"/>
      <c r="I21" s="532"/>
      <c r="J21" s="162"/>
      <c r="K21" s="163"/>
      <c r="L21" s="164"/>
      <c r="M21" s="221"/>
      <c r="N21" s="220"/>
      <c r="O21" s="220"/>
      <c r="P21" s="220"/>
    </row>
    <row r="22" spans="1:16" x14ac:dyDescent="0.2">
      <c r="A22" s="541" t="s">
        <v>56</v>
      </c>
      <c r="B22" s="542"/>
      <c r="C22" s="543"/>
      <c r="D22" s="166">
        <f>SUM(D11:D21)</f>
        <v>0</v>
      </c>
      <c r="E22" s="143">
        <f>SUM(E11:E21)</f>
        <v>0</v>
      </c>
      <c r="F22" s="143"/>
      <c r="G22" s="541" t="s">
        <v>56</v>
      </c>
      <c r="H22" s="542"/>
      <c r="I22" s="543"/>
      <c r="J22" s="167">
        <f>SUM(J11:J21)</f>
        <v>0</v>
      </c>
      <c r="K22" s="167">
        <f>SUM(K11:K21)</f>
        <v>0</v>
      </c>
      <c r="L22" s="168">
        <f>SUM(L11:L21)</f>
        <v>0</v>
      </c>
      <c r="M22" s="221"/>
      <c r="N22" s="225"/>
      <c r="O22" s="225"/>
      <c r="P22" s="225"/>
    </row>
    <row r="23" spans="1:16" x14ac:dyDescent="0.2">
      <c r="A23" s="533" t="s">
        <v>277</v>
      </c>
      <c r="B23" s="534"/>
      <c r="C23" s="535"/>
      <c r="D23" s="544">
        <f>'4_AUTEURICES'!F2</f>
        <v>0</v>
      </c>
      <c r="E23" s="545"/>
      <c r="F23" s="546"/>
      <c r="G23" s="531" t="s">
        <v>278</v>
      </c>
      <c r="H23" s="531"/>
      <c r="I23" s="532"/>
      <c r="J23" s="162"/>
      <c r="K23" s="163"/>
      <c r="L23" s="164"/>
      <c r="M23" s="221"/>
      <c r="N23" s="220"/>
      <c r="O23" s="220"/>
      <c r="P23" s="220"/>
    </row>
    <row r="24" spans="1:16" ht="12" customHeight="1" x14ac:dyDescent="0.2">
      <c r="A24" s="536" t="s">
        <v>243</v>
      </c>
      <c r="B24" s="537"/>
      <c r="C24" s="538"/>
      <c r="D24" s="169">
        <v>0</v>
      </c>
      <c r="E24" s="170"/>
      <c r="F24" s="171"/>
      <c r="G24" s="531" t="s">
        <v>279</v>
      </c>
      <c r="H24" s="531"/>
      <c r="I24" s="532"/>
      <c r="J24" s="162"/>
      <c r="K24" s="163"/>
      <c r="L24" s="164"/>
      <c r="M24" s="221"/>
      <c r="N24" s="220"/>
      <c r="O24" s="220"/>
      <c r="P24" s="220"/>
    </row>
    <row r="25" spans="1:16" x14ac:dyDescent="0.2">
      <c r="A25" s="172" t="s">
        <v>280</v>
      </c>
      <c r="B25" s="528"/>
      <c r="C25" s="530"/>
      <c r="D25" s="528"/>
      <c r="E25" s="529"/>
      <c r="F25" s="530"/>
      <c r="G25" s="539" t="s">
        <v>281</v>
      </c>
      <c r="H25" s="539"/>
      <c r="I25" s="540"/>
      <c r="J25" s="165"/>
      <c r="K25" s="173"/>
      <c r="L25" s="174"/>
      <c r="M25" s="221"/>
      <c r="N25" s="220"/>
      <c r="O25" s="220"/>
      <c r="P25" s="220"/>
    </row>
    <row r="26" spans="1:16" x14ac:dyDescent="0.2">
      <c r="A26" s="175"/>
      <c r="B26" s="175"/>
      <c r="C26" s="175"/>
      <c r="D26" s="175"/>
      <c r="E26" s="175"/>
      <c r="F26" s="175"/>
      <c r="G26" s="175"/>
      <c r="H26" s="175"/>
      <c r="I26" s="175"/>
      <c r="J26" s="175"/>
      <c r="K26" s="175"/>
      <c r="L26" s="175"/>
      <c r="M26" s="175"/>
    </row>
    <row r="31" spans="1:16" x14ac:dyDescent="0.2">
      <c r="A31" s="59" t="s">
        <v>167</v>
      </c>
      <c r="B31" s="58"/>
      <c r="C31" s="58"/>
      <c r="D31" s="58"/>
      <c r="E31" s="58"/>
      <c r="F31" s="58"/>
      <c r="G31" s="58"/>
      <c r="H31" s="58"/>
      <c r="I31" s="58"/>
      <c r="J31" s="58"/>
      <c r="K31" s="58"/>
      <c r="L31" s="58"/>
      <c r="M31" s="219"/>
    </row>
    <row r="32" spans="1:16" x14ac:dyDescent="0.2">
      <c r="A32" s="135" t="s">
        <v>282</v>
      </c>
      <c r="B32" s="135"/>
      <c r="C32" s="135"/>
      <c r="D32" s="135" t="s">
        <v>283</v>
      </c>
      <c r="E32" s="135"/>
      <c r="F32" s="56"/>
      <c r="G32" s="135" t="s">
        <v>284</v>
      </c>
      <c r="H32" s="135"/>
      <c r="I32" s="135" t="s">
        <v>340</v>
      </c>
      <c r="J32" s="135" t="s">
        <v>147</v>
      </c>
      <c r="K32" s="135" t="s">
        <v>168</v>
      </c>
      <c r="L32" s="135" t="s">
        <v>285</v>
      </c>
      <c r="M32" s="135"/>
    </row>
    <row r="33" spans="1:13" x14ac:dyDescent="0.2">
      <c r="A33" s="135"/>
      <c r="B33" s="135"/>
      <c r="C33" s="135"/>
      <c r="D33" s="135"/>
      <c r="E33" s="135"/>
      <c r="F33" s="56"/>
      <c r="G33" s="135"/>
      <c r="H33" s="135"/>
      <c r="I33" s="135"/>
      <c r="J33" s="135"/>
      <c r="K33" s="135"/>
      <c r="L33" s="135"/>
      <c r="M33" s="135"/>
    </row>
    <row r="34" spans="1:13" x14ac:dyDescent="0.2">
      <c r="A34" s="56" t="s">
        <v>381</v>
      </c>
      <c r="B34" s="56"/>
      <c r="C34" s="56"/>
      <c r="D34" s="56" t="s">
        <v>139</v>
      </c>
      <c r="E34" s="56"/>
      <c r="F34" s="56"/>
      <c r="G34" s="56" t="s">
        <v>142</v>
      </c>
      <c r="H34" s="56"/>
      <c r="I34" s="56" t="s">
        <v>341</v>
      </c>
      <c r="J34" s="56" t="s">
        <v>148</v>
      </c>
      <c r="K34" s="56" t="s">
        <v>169</v>
      </c>
      <c r="L34" s="56" t="s">
        <v>286</v>
      </c>
      <c r="M34" s="219"/>
    </row>
    <row r="35" spans="1:13" x14ac:dyDescent="0.2">
      <c r="A35" s="56" t="s">
        <v>382</v>
      </c>
      <c r="B35" s="56"/>
      <c r="C35" s="56"/>
      <c r="D35" s="56" t="s">
        <v>140</v>
      </c>
      <c r="E35" s="56"/>
      <c r="F35" s="56"/>
      <c r="G35" s="56" t="s">
        <v>144</v>
      </c>
      <c r="H35" s="56"/>
      <c r="I35" s="56" t="s">
        <v>342</v>
      </c>
      <c r="J35" s="56" t="s">
        <v>149</v>
      </c>
      <c r="K35" s="56" t="s">
        <v>232</v>
      </c>
      <c r="L35" s="56" t="s">
        <v>306</v>
      </c>
      <c r="M35" s="219"/>
    </row>
    <row r="36" spans="1:13" x14ac:dyDescent="0.2">
      <c r="A36" s="56"/>
      <c r="B36" s="56"/>
      <c r="C36" s="56"/>
      <c r="D36" s="56" t="s">
        <v>287</v>
      </c>
      <c r="E36" s="56"/>
      <c r="F36" s="56"/>
      <c r="G36" s="56" t="s">
        <v>145</v>
      </c>
      <c r="H36" s="56"/>
      <c r="I36" s="56"/>
      <c r="J36" s="56" t="s">
        <v>150</v>
      </c>
      <c r="K36" s="56" t="s">
        <v>170</v>
      </c>
      <c r="L36" s="56" t="s">
        <v>288</v>
      </c>
      <c r="M36" s="219"/>
    </row>
    <row r="37" spans="1:13" x14ac:dyDescent="0.2">
      <c r="A37" s="56"/>
      <c r="B37" s="56"/>
      <c r="C37" s="56"/>
      <c r="D37" s="56" t="s">
        <v>289</v>
      </c>
      <c r="E37" s="56"/>
      <c r="F37" s="56"/>
      <c r="G37" s="56" t="s">
        <v>143</v>
      </c>
      <c r="H37" s="56"/>
      <c r="I37" s="56"/>
      <c r="J37" s="56" t="s">
        <v>151</v>
      </c>
      <c r="K37" s="56"/>
      <c r="L37" s="56"/>
      <c r="M37" s="219"/>
    </row>
    <row r="38" spans="1:13" x14ac:dyDescent="0.2">
      <c r="A38" s="56"/>
      <c r="B38" s="56"/>
      <c r="C38" s="56"/>
      <c r="D38" s="56" t="s">
        <v>141</v>
      </c>
      <c r="E38" s="56"/>
      <c r="F38" s="56"/>
      <c r="G38" s="56" t="s">
        <v>146</v>
      </c>
      <c r="H38" s="56"/>
      <c r="I38" s="56"/>
      <c r="J38" s="56" t="s">
        <v>152</v>
      </c>
      <c r="K38" s="56"/>
      <c r="L38" s="56"/>
      <c r="M38" s="219"/>
    </row>
    <row r="39" spans="1:13" x14ac:dyDescent="0.2">
      <c r="A39" s="56"/>
      <c r="B39" s="56"/>
      <c r="C39" s="56"/>
      <c r="D39" s="56"/>
      <c r="E39" s="56"/>
      <c r="F39" s="56"/>
      <c r="G39" s="56" t="s">
        <v>302</v>
      </c>
      <c r="H39" s="56"/>
      <c r="I39" s="56"/>
      <c r="J39" s="56" t="s">
        <v>153</v>
      </c>
      <c r="K39" s="56"/>
      <c r="L39" s="56"/>
      <c r="M39" s="219"/>
    </row>
    <row r="40" spans="1:13" x14ac:dyDescent="0.2">
      <c r="A40" s="56"/>
      <c r="B40" s="56"/>
      <c r="C40" s="56"/>
      <c r="D40" s="56"/>
      <c r="E40" s="56"/>
      <c r="F40" s="56"/>
      <c r="G40" s="56" t="s">
        <v>303</v>
      </c>
      <c r="H40" s="56"/>
      <c r="I40" s="56"/>
      <c r="J40" s="56"/>
      <c r="K40" s="56"/>
      <c r="L40" s="56"/>
      <c r="M40" s="219"/>
    </row>
    <row r="41" spans="1:13" x14ac:dyDescent="0.2">
      <c r="A41" s="56"/>
      <c r="B41" s="56"/>
      <c r="C41" s="56"/>
      <c r="D41" s="56"/>
      <c r="E41" s="56"/>
      <c r="F41" s="56"/>
      <c r="G41" s="56" t="s">
        <v>304</v>
      </c>
      <c r="H41" s="56"/>
      <c r="I41" s="56"/>
      <c r="J41" s="56" t="s">
        <v>154</v>
      </c>
      <c r="K41" s="56"/>
      <c r="L41" s="56"/>
      <c r="M41" s="219"/>
    </row>
    <row r="42" spans="1:13" x14ac:dyDescent="0.2">
      <c r="A42" s="56"/>
      <c r="B42" s="56"/>
      <c r="C42" s="56"/>
      <c r="D42" s="56"/>
      <c r="E42" s="56"/>
      <c r="F42" s="56"/>
      <c r="G42" s="56" t="s">
        <v>305</v>
      </c>
      <c r="H42" s="56"/>
      <c r="I42" s="56"/>
      <c r="J42" s="56" t="s">
        <v>155</v>
      </c>
      <c r="K42" s="56"/>
      <c r="L42" s="56"/>
      <c r="M42" s="219"/>
    </row>
    <row r="43" spans="1:13" x14ac:dyDescent="0.2">
      <c r="A43" s="56"/>
      <c r="B43" s="56"/>
      <c r="C43" s="56"/>
      <c r="D43" s="56"/>
      <c r="E43" s="56"/>
      <c r="F43" s="56"/>
      <c r="G43" s="56" t="s">
        <v>141</v>
      </c>
      <c r="H43" s="56"/>
      <c r="I43" s="56"/>
      <c r="J43" s="56" t="s">
        <v>156</v>
      </c>
      <c r="K43" s="56"/>
      <c r="L43" s="56"/>
      <c r="M43" s="219"/>
    </row>
    <row r="44" spans="1:13" x14ac:dyDescent="0.2">
      <c r="A44" s="56"/>
      <c r="B44" s="56"/>
      <c r="C44" s="56"/>
      <c r="D44" s="56"/>
      <c r="E44" s="56"/>
      <c r="F44" s="56"/>
      <c r="G44" s="56"/>
      <c r="H44" s="56"/>
      <c r="I44" s="56"/>
      <c r="J44" s="56" t="s">
        <v>157</v>
      </c>
      <c r="K44" s="56"/>
      <c r="L44" s="56"/>
      <c r="M44" s="219"/>
    </row>
    <row r="45" spans="1:13" x14ac:dyDescent="0.2">
      <c r="A45" s="56"/>
      <c r="B45" s="56"/>
      <c r="C45" s="56"/>
      <c r="D45" s="56"/>
      <c r="E45" s="56"/>
      <c r="F45" s="56"/>
      <c r="G45" s="56"/>
      <c r="H45" s="56"/>
      <c r="I45" s="56"/>
      <c r="J45" s="56" t="s">
        <v>158</v>
      </c>
      <c r="K45" s="56"/>
      <c r="L45" s="56"/>
      <c r="M45" s="219"/>
    </row>
    <row r="46" spans="1:13" x14ac:dyDescent="0.2">
      <c r="A46" s="56"/>
      <c r="B46" s="56"/>
      <c r="C46" s="56"/>
      <c r="D46" s="56"/>
      <c r="E46" s="56"/>
      <c r="F46" s="56"/>
      <c r="G46" s="56"/>
      <c r="H46" s="56"/>
      <c r="I46" s="56"/>
      <c r="J46" s="56" t="s">
        <v>159</v>
      </c>
      <c r="K46" s="56"/>
      <c r="L46" s="56"/>
      <c r="M46" s="219"/>
    </row>
    <row r="47" spans="1:13" x14ac:dyDescent="0.2">
      <c r="A47" s="56"/>
      <c r="B47" s="56"/>
      <c r="C47" s="56"/>
      <c r="D47" s="56"/>
      <c r="E47" s="56"/>
      <c r="F47" s="56"/>
      <c r="G47" s="56"/>
      <c r="H47" s="56"/>
      <c r="I47" s="56"/>
      <c r="J47" s="56" t="s">
        <v>220</v>
      </c>
      <c r="K47" s="56"/>
      <c r="L47" s="56"/>
      <c r="M47" s="219"/>
    </row>
    <row r="48" spans="1:13" x14ac:dyDescent="0.2">
      <c r="A48" s="56"/>
      <c r="B48" s="56"/>
      <c r="C48" s="56"/>
      <c r="D48" s="56"/>
      <c r="E48" s="56"/>
      <c r="F48" s="56"/>
      <c r="G48" s="56"/>
      <c r="H48" s="56"/>
      <c r="I48" s="56"/>
      <c r="J48" s="56" t="s">
        <v>160</v>
      </c>
      <c r="K48" s="56"/>
      <c r="L48" s="56"/>
      <c r="M48" s="219"/>
    </row>
    <row r="49" spans="1:13" x14ac:dyDescent="0.2">
      <c r="A49" s="56"/>
      <c r="B49" s="56"/>
      <c r="C49" s="56"/>
      <c r="D49" s="56"/>
      <c r="E49" s="56"/>
      <c r="F49" s="56"/>
      <c r="G49" s="56"/>
      <c r="H49" s="56"/>
      <c r="I49" s="56"/>
      <c r="J49" s="56" t="s">
        <v>161</v>
      </c>
      <c r="K49" s="56"/>
      <c r="L49" s="56"/>
      <c r="M49" s="219"/>
    </row>
    <row r="50" spans="1:13" x14ac:dyDescent="0.2">
      <c r="A50" s="56"/>
      <c r="B50" s="56"/>
      <c r="C50" s="56"/>
      <c r="D50" s="56"/>
      <c r="E50" s="56"/>
      <c r="F50" s="56"/>
      <c r="G50" s="56"/>
      <c r="H50" s="56"/>
      <c r="I50" s="56"/>
      <c r="J50" s="56" t="s">
        <v>162</v>
      </c>
      <c r="K50" s="56"/>
      <c r="L50" s="56"/>
      <c r="M50" s="219"/>
    </row>
    <row r="51" spans="1:13" x14ac:dyDescent="0.2">
      <c r="A51" s="56"/>
      <c r="B51" s="56"/>
      <c r="C51" s="56"/>
      <c r="D51" s="56"/>
      <c r="E51" s="56"/>
      <c r="F51" s="56"/>
      <c r="G51" s="56"/>
      <c r="H51" s="56"/>
      <c r="I51" s="56"/>
      <c r="J51" s="56" t="s">
        <v>163</v>
      </c>
      <c r="K51" s="56"/>
      <c r="L51" s="56"/>
      <c r="M51" s="219"/>
    </row>
    <row r="52" spans="1:13" x14ac:dyDescent="0.2">
      <c r="A52" s="56"/>
      <c r="B52" s="56"/>
      <c r="C52" s="56"/>
      <c r="D52" s="56"/>
      <c r="E52" s="56"/>
      <c r="F52" s="56"/>
      <c r="G52" s="56"/>
      <c r="H52" s="56"/>
      <c r="I52" s="56"/>
      <c r="J52" s="56" t="s">
        <v>164</v>
      </c>
      <c r="K52" s="56"/>
      <c r="L52" s="56"/>
      <c r="M52" s="219"/>
    </row>
    <row r="53" spans="1:13" x14ac:dyDescent="0.2">
      <c r="A53" s="56"/>
      <c r="B53" s="56"/>
      <c r="C53" s="56"/>
      <c r="D53" s="56"/>
      <c r="E53" s="56"/>
      <c r="F53" s="56"/>
      <c r="G53" s="56"/>
      <c r="H53" s="56"/>
      <c r="I53" s="56"/>
      <c r="J53" s="56"/>
      <c r="K53" s="56"/>
      <c r="L53" s="56"/>
      <c r="M53" s="219"/>
    </row>
    <row r="54" spans="1:13" x14ac:dyDescent="0.2">
      <c r="A54" s="56"/>
      <c r="B54" s="56"/>
      <c r="C54" s="56"/>
      <c r="D54" s="56"/>
      <c r="E54" s="56"/>
      <c r="F54" s="56"/>
      <c r="G54" s="56"/>
      <c r="H54" s="56"/>
      <c r="I54" s="56"/>
      <c r="J54" s="56" t="s">
        <v>165</v>
      </c>
      <c r="K54" s="56"/>
      <c r="L54" s="56"/>
      <c r="M54" s="219"/>
    </row>
    <row r="55" spans="1:13" x14ac:dyDescent="0.2">
      <c r="A55" s="56"/>
      <c r="B55" s="56"/>
      <c r="C55" s="56"/>
      <c r="D55" s="56"/>
      <c r="E55" s="56"/>
      <c r="F55" s="56"/>
      <c r="G55" s="56"/>
      <c r="H55" s="56"/>
      <c r="I55" s="56"/>
      <c r="J55" s="56" t="s">
        <v>166</v>
      </c>
      <c r="K55" s="56"/>
      <c r="L55" s="56"/>
      <c r="M55" s="219"/>
    </row>
    <row r="56" spans="1:13" x14ac:dyDescent="0.2">
      <c r="A56" s="176"/>
      <c r="B56" s="176"/>
      <c r="C56" s="176"/>
      <c r="D56" s="176"/>
      <c r="E56" s="176"/>
      <c r="F56" s="176"/>
      <c r="G56" s="176"/>
      <c r="H56" s="176"/>
      <c r="I56" s="176"/>
      <c r="J56" s="176"/>
      <c r="K56" s="176"/>
      <c r="L56" s="176"/>
      <c r="M56" s="222"/>
    </row>
  </sheetData>
  <sheetProtection formatCells="0" selectLockedCells="1"/>
  <mergeCells count="53">
    <mergeCell ref="A15:C15"/>
    <mergeCell ref="A16:C16"/>
    <mergeCell ref="G15:I15"/>
    <mergeCell ref="A20:C20"/>
    <mergeCell ref="A21:C21"/>
    <mergeCell ref="G16:I16"/>
    <mergeCell ref="G17:I17"/>
    <mergeCell ref="A17:C17"/>
    <mergeCell ref="A18:C18"/>
    <mergeCell ref="A19:C19"/>
    <mergeCell ref="C8:L8"/>
    <mergeCell ref="G1:H1"/>
    <mergeCell ref="N9:P9"/>
    <mergeCell ref="A4:L4"/>
    <mergeCell ref="A3:L3"/>
    <mergeCell ref="N1:P1"/>
    <mergeCell ref="N3:P8"/>
    <mergeCell ref="A6:B6"/>
    <mergeCell ref="C2:D2"/>
    <mergeCell ref="E2:F2"/>
    <mergeCell ref="C6:L6"/>
    <mergeCell ref="C7:L7"/>
    <mergeCell ref="A5:L5"/>
    <mergeCell ref="G14:I14"/>
    <mergeCell ref="C1:D1"/>
    <mergeCell ref="A9:B9"/>
    <mergeCell ref="A1:B1"/>
    <mergeCell ref="A2:B2"/>
    <mergeCell ref="A8:B8"/>
    <mergeCell ref="C9:L9"/>
    <mergeCell ref="A7:B7"/>
    <mergeCell ref="A11:C11"/>
    <mergeCell ref="G11:I11"/>
    <mergeCell ref="A14:C14"/>
    <mergeCell ref="G2:H2"/>
    <mergeCell ref="A13:C13"/>
    <mergeCell ref="G12:I12"/>
    <mergeCell ref="G13:I13"/>
    <mergeCell ref="A12:C12"/>
    <mergeCell ref="D25:F25"/>
    <mergeCell ref="G18:I18"/>
    <mergeCell ref="A23:C23"/>
    <mergeCell ref="A24:C24"/>
    <mergeCell ref="G24:I24"/>
    <mergeCell ref="B25:C25"/>
    <mergeCell ref="G25:I25"/>
    <mergeCell ref="G23:I23"/>
    <mergeCell ref="G22:I22"/>
    <mergeCell ref="G19:I19"/>
    <mergeCell ref="G20:I20"/>
    <mergeCell ref="G21:I21"/>
    <mergeCell ref="D23:F23"/>
    <mergeCell ref="A22:C22"/>
  </mergeCells>
  <conditionalFormatting sqref="D23">
    <cfRule type="cellIs" dxfId="1" priority="2" operator="equal">
      <formula>0</formula>
    </cfRule>
  </conditionalFormatting>
  <conditionalFormatting sqref="J2">
    <cfRule type="containsBlanks" dxfId="0" priority="1">
      <formula>LEN(TRIM(J2))=0</formula>
    </cfRule>
  </conditionalFormatting>
  <dataValidations count="1">
    <dataValidation type="list" allowBlank="1" showInputMessage="1" sqref="J2" xr:uid="{00000000-0002-0000-0900-000000000000}">
      <formula1>$J$34:$J$50</formula1>
    </dataValidation>
  </dataValidations>
  <printOptions horizontalCentered="1" verticalCentered="1"/>
  <pageMargins left="0.23622047244094491" right="0.23622047244094491" top="0.74803149606299213" bottom="0.74803149606299213" header="0.31496062992125984" footer="0.31496062992125984"/>
  <pageSetup paperSize="9"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dimension ref="A1:E128"/>
  <sheetViews>
    <sheetView showGridLines="0" zoomScaleNormal="100" zoomScaleSheetLayoutView="90" workbookViewId="0">
      <pane ySplit="1" topLeftCell="A2" activePane="bottomLeft" state="frozen"/>
      <selection pane="bottomLeft" activeCell="L25" sqref="L25"/>
    </sheetView>
  </sheetViews>
  <sheetFormatPr baseColWidth="10" defaultColWidth="12" defaultRowHeight="12" x14ac:dyDescent="0.2"/>
  <cols>
    <col min="1" max="1" width="46" style="6" customWidth="1"/>
    <col min="2" max="2" width="52" style="6" customWidth="1"/>
    <col min="3" max="3" width="17.33203125" style="7" customWidth="1"/>
    <col min="4" max="4" width="22.33203125" style="6" customWidth="1"/>
    <col min="5" max="5" width="14.6640625" style="91" customWidth="1"/>
    <col min="6" max="6" width="8.6640625" style="6" customWidth="1"/>
    <col min="7" max="16384" width="12" style="6"/>
  </cols>
  <sheetData>
    <row r="1" spans="1:5" ht="42" customHeight="1" x14ac:dyDescent="0.2">
      <c r="A1" s="93" t="s">
        <v>231</v>
      </c>
      <c r="B1" s="94" t="str">
        <f>UPPER('1_TITRE'!B2)</f>
        <v>TITRE</v>
      </c>
      <c r="C1" s="95" t="s">
        <v>59</v>
      </c>
      <c r="D1" s="94" t="s">
        <v>230</v>
      </c>
      <c r="E1" s="94" t="s">
        <v>240</v>
      </c>
    </row>
    <row r="2" spans="1:5" ht="15" x14ac:dyDescent="0.2">
      <c r="A2" s="31" t="s">
        <v>60</v>
      </c>
      <c r="B2" s="32"/>
      <c r="C2" s="33">
        <f>SUM(C3:C10)</f>
        <v>0</v>
      </c>
      <c r="D2" s="34"/>
      <c r="E2" s="79"/>
    </row>
    <row r="3" spans="1:5" x14ac:dyDescent="0.2">
      <c r="A3" s="8" t="s">
        <v>61</v>
      </c>
      <c r="B3" s="78">
        <f>'2_PROD'!B8</f>
        <v>0</v>
      </c>
      <c r="C3" s="10"/>
      <c r="D3" s="9"/>
      <c r="E3" s="80"/>
    </row>
    <row r="4" spans="1:5" x14ac:dyDescent="0.2">
      <c r="A4" s="8" t="s">
        <v>102</v>
      </c>
      <c r="B4" s="9"/>
      <c r="C4" s="10"/>
      <c r="D4" s="9"/>
      <c r="E4" s="80"/>
    </row>
    <row r="5" spans="1:5" x14ac:dyDescent="0.2">
      <c r="A5" s="8" t="s">
        <v>62</v>
      </c>
      <c r="B5" s="11"/>
      <c r="C5" s="10"/>
      <c r="D5" s="11"/>
      <c r="E5" s="80"/>
    </row>
    <row r="6" spans="1:5" x14ac:dyDescent="0.2">
      <c r="A6" s="8" t="s">
        <v>100</v>
      </c>
      <c r="B6" s="11"/>
      <c r="C6" s="10"/>
      <c r="D6" s="11"/>
      <c r="E6" s="80"/>
    </row>
    <row r="7" spans="1:5" x14ac:dyDescent="0.2">
      <c r="A7" s="8" t="s">
        <v>63</v>
      </c>
      <c r="B7" s="9"/>
      <c r="C7" s="10"/>
      <c r="D7" s="9"/>
      <c r="E7" s="80"/>
    </row>
    <row r="8" spans="1:5" x14ac:dyDescent="0.2">
      <c r="A8" s="8" t="s">
        <v>64</v>
      </c>
      <c r="B8" s="9"/>
      <c r="C8" s="10"/>
      <c r="D8" s="9"/>
      <c r="E8" s="80"/>
    </row>
    <row r="9" spans="1:5" x14ac:dyDescent="0.2">
      <c r="A9" s="8" t="s">
        <v>117</v>
      </c>
      <c r="B9" s="9"/>
      <c r="C9" s="10"/>
      <c r="D9" s="9"/>
      <c r="E9" s="80"/>
    </row>
    <row r="10" spans="1:5" x14ac:dyDescent="0.2">
      <c r="A10" s="8"/>
      <c r="B10" s="9"/>
      <c r="C10" s="10"/>
      <c r="D10" s="9"/>
      <c r="E10" s="80"/>
    </row>
    <row r="11" spans="1:5" ht="15" x14ac:dyDescent="0.2">
      <c r="A11" s="31" t="s">
        <v>65</v>
      </c>
      <c r="B11" s="35"/>
      <c r="C11" s="33">
        <f>SUM(C12:C19)</f>
        <v>0</v>
      </c>
      <c r="D11" s="36"/>
      <c r="E11" s="82"/>
    </row>
    <row r="12" spans="1:5" x14ac:dyDescent="0.2">
      <c r="A12" s="8" t="s">
        <v>61</v>
      </c>
      <c r="B12" s="9"/>
      <c r="C12" s="10"/>
      <c r="D12" s="9"/>
      <c r="E12" s="80"/>
    </row>
    <row r="13" spans="1:5" x14ac:dyDescent="0.2">
      <c r="A13" s="8" t="s">
        <v>102</v>
      </c>
      <c r="B13" s="9"/>
      <c r="C13" s="10"/>
      <c r="D13" s="9"/>
      <c r="E13" s="80"/>
    </row>
    <row r="14" spans="1:5" x14ac:dyDescent="0.2">
      <c r="A14" s="8" t="s">
        <v>193</v>
      </c>
      <c r="B14" s="9"/>
      <c r="C14" s="10"/>
      <c r="D14" s="9"/>
      <c r="E14" s="80"/>
    </row>
    <row r="15" spans="1:5" x14ac:dyDescent="0.2">
      <c r="A15" s="8" t="s">
        <v>192</v>
      </c>
      <c r="B15" s="9"/>
      <c r="C15" s="10"/>
      <c r="D15" s="9"/>
      <c r="E15" s="80"/>
    </row>
    <row r="16" spans="1:5" x14ac:dyDescent="0.2">
      <c r="A16" s="8" t="s">
        <v>63</v>
      </c>
      <c r="B16" s="9"/>
      <c r="C16" s="10"/>
      <c r="D16" s="9"/>
      <c r="E16" s="80"/>
    </row>
    <row r="17" spans="1:5" x14ac:dyDescent="0.2">
      <c r="A17" s="8" t="s">
        <v>64</v>
      </c>
      <c r="B17" s="9"/>
      <c r="C17" s="10"/>
      <c r="D17" s="9"/>
      <c r="E17" s="80"/>
    </row>
    <row r="18" spans="1:5" x14ac:dyDescent="0.2">
      <c r="A18" s="8" t="s">
        <v>117</v>
      </c>
      <c r="B18" s="9"/>
      <c r="C18" s="10"/>
      <c r="D18" s="9"/>
      <c r="E18" s="80"/>
    </row>
    <row r="19" spans="1:5" x14ac:dyDescent="0.2">
      <c r="A19" s="12"/>
      <c r="B19" s="13"/>
      <c r="C19" s="14"/>
      <c r="D19" s="13"/>
      <c r="E19" s="83"/>
    </row>
    <row r="20" spans="1:5" ht="15" x14ac:dyDescent="0.2">
      <c r="A20" s="31" t="s">
        <v>375</v>
      </c>
      <c r="B20" s="35"/>
      <c r="C20" s="33">
        <f>C21+C22+C23</f>
        <v>0</v>
      </c>
      <c r="D20" s="36"/>
      <c r="E20" s="86"/>
    </row>
    <row r="21" spans="1:5" x14ac:dyDescent="0.2">
      <c r="A21" s="8" t="s">
        <v>61</v>
      </c>
      <c r="B21" s="9"/>
      <c r="C21" s="10"/>
      <c r="D21" s="9"/>
      <c r="E21" s="80"/>
    </row>
    <row r="22" spans="1:5" x14ac:dyDescent="0.2">
      <c r="A22" s="8" t="s">
        <v>102</v>
      </c>
      <c r="B22" s="9"/>
      <c r="C22" s="10"/>
      <c r="D22" s="9"/>
      <c r="E22" s="80"/>
    </row>
    <row r="23" spans="1:5" x14ac:dyDescent="0.2">
      <c r="A23" s="8" t="s">
        <v>66</v>
      </c>
      <c r="B23" s="9"/>
      <c r="C23" s="10"/>
      <c r="D23" s="9"/>
      <c r="E23" s="80"/>
    </row>
    <row r="24" spans="1:5" ht="15" x14ac:dyDescent="0.2">
      <c r="A24" s="31" t="s">
        <v>376</v>
      </c>
      <c r="B24" s="35"/>
      <c r="C24" s="33">
        <f>C25+C26+C27</f>
        <v>0</v>
      </c>
      <c r="D24" s="36"/>
      <c r="E24" s="82"/>
    </row>
    <row r="25" spans="1:5" x14ac:dyDescent="0.2">
      <c r="A25" s="8" t="s">
        <v>61</v>
      </c>
      <c r="B25" s="9"/>
      <c r="C25" s="10"/>
      <c r="D25" s="9"/>
      <c r="E25" s="80"/>
    </row>
    <row r="26" spans="1:5" x14ac:dyDescent="0.2">
      <c r="A26" s="8" t="s">
        <v>102</v>
      </c>
      <c r="B26" s="9"/>
      <c r="C26" s="10"/>
      <c r="D26" s="9"/>
      <c r="E26" s="80"/>
    </row>
    <row r="27" spans="1:5" x14ac:dyDescent="0.2">
      <c r="A27" s="8" t="s">
        <v>66</v>
      </c>
      <c r="B27" s="9"/>
      <c r="C27" s="10"/>
      <c r="D27" s="9"/>
      <c r="E27" s="80"/>
    </row>
    <row r="28" spans="1:5" ht="15" x14ac:dyDescent="0.2">
      <c r="A28" s="31" t="s">
        <v>377</v>
      </c>
      <c r="B28" s="35"/>
      <c r="C28" s="33">
        <f>C29+C30+C31</f>
        <v>0</v>
      </c>
      <c r="D28" s="36"/>
      <c r="E28" s="82"/>
    </row>
    <row r="29" spans="1:5" x14ac:dyDescent="0.2">
      <c r="A29" s="8" t="s">
        <v>61</v>
      </c>
      <c r="B29" s="9"/>
      <c r="C29" s="10"/>
      <c r="D29" s="9"/>
      <c r="E29" s="80"/>
    </row>
    <row r="30" spans="1:5" x14ac:dyDescent="0.2">
      <c r="A30" s="8" t="s">
        <v>102</v>
      </c>
      <c r="B30" s="9"/>
      <c r="C30" s="10"/>
      <c r="D30" s="9"/>
      <c r="E30" s="80"/>
    </row>
    <row r="31" spans="1:5" x14ac:dyDescent="0.2">
      <c r="A31" s="8" t="s">
        <v>66</v>
      </c>
      <c r="B31" s="9"/>
      <c r="C31" s="10"/>
      <c r="D31" s="9"/>
      <c r="E31" s="80"/>
    </row>
    <row r="32" spans="1:5" ht="15" x14ac:dyDescent="0.2">
      <c r="A32" s="31" t="s">
        <v>67</v>
      </c>
      <c r="B32" s="35"/>
      <c r="C32" s="33">
        <f>SUM(C33:C39)</f>
        <v>0</v>
      </c>
      <c r="D32" s="36"/>
      <c r="E32" s="82"/>
    </row>
    <row r="33" spans="1:5" x14ac:dyDescent="0.2">
      <c r="A33" s="15" t="s">
        <v>103</v>
      </c>
      <c r="B33" s="16"/>
      <c r="C33" s="17"/>
      <c r="D33" s="18"/>
      <c r="E33" s="84"/>
    </row>
    <row r="34" spans="1:5" x14ac:dyDescent="0.2">
      <c r="A34" s="8" t="s">
        <v>101</v>
      </c>
      <c r="B34" s="9"/>
      <c r="C34" s="10"/>
      <c r="D34" s="9"/>
      <c r="E34" s="80"/>
    </row>
    <row r="35" spans="1:5" x14ac:dyDescent="0.2">
      <c r="A35" s="8" t="s">
        <v>111</v>
      </c>
      <c r="B35" s="9"/>
      <c r="C35" s="10"/>
      <c r="D35" s="9"/>
      <c r="E35" s="80"/>
    </row>
    <row r="36" spans="1:5" x14ac:dyDescent="0.2">
      <c r="A36" s="8" t="s">
        <v>112</v>
      </c>
      <c r="B36" s="9"/>
      <c r="C36" s="10"/>
      <c r="D36" s="9"/>
      <c r="E36" s="80"/>
    </row>
    <row r="37" spans="1:5" x14ac:dyDescent="0.2">
      <c r="A37" s="8" t="s">
        <v>113</v>
      </c>
      <c r="B37" s="9"/>
      <c r="C37" s="10"/>
      <c r="D37" s="9"/>
      <c r="E37" s="80"/>
    </row>
    <row r="38" spans="1:5" x14ac:dyDescent="0.2">
      <c r="A38" s="8" t="s">
        <v>106</v>
      </c>
      <c r="B38" s="9"/>
      <c r="C38" s="10"/>
      <c r="D38" s="9"/>
      <c r="E38" s="80"/>
    </row>
    <row r="39" spans="1:5" x14ac:dyDescent="0.2">
      <c r="A39" s="8" t="s">
        <v>141</v>
      </c>
      <c r="B39" s="9"/>
      <c r="C39" s="10"/>
      <c r="D39" s="9"/>
      <c r="E39" s="80"/>
    </row>
    <row r="40" spans="1:5" ht="15" x14ac:dyDescent="0.2">
      <c r="A40" s="37" t="s">
        <v>110</v>
      </c>
      <c r="B40" s="38"/>
      <c r="C40" s="39">
        <f>SUM(C41:C48)</f>
        <v>0</v>
      </c>
      <c r="D40" s="40"/>
      <c r="E40" s="85"/>
    </row>
    <row r="41" spans="1:5" x14ac:dyDescent="0.2">
      <c r="A41" s="20" t="s">
        <v>189</v>
      </c>
      <c r="B41" s="21"/>
      <c r="C41" s="10"/>
      <c r="D41" s="9"/>
      <c r="E41" s="80"/>
    </row>
    <row r="42" spans="1:5" x14ac:dyDescent="0.2">
      <c r="A42" s="20" t="s">
        <v>190</v>
      </c>
      <c r="B42" s="21"/>
      <c r="C42" s="10"/>
      <c r="D42" s="9"/>
      <c r="E42" s="80"/>
    </row>
    <row r="43" spans="1:5" x14ac:dyDescent="0.2">
      <c r="A43" s="20" t="s">
        <v>191</v>
      </c>
      <c r="B43" s="21"/>
      <c r="C43" s="10"/>
      <c r="D43" s="9"/>
      <c r="E43" s="80"/>
    </row>
    <row r="44" spans="1:5" x14ac:dyDescent="0.2">
      <c r="A44" s="20" t="s">
        <v>108</v>
      </c>
      <c r="B44" s="21"/>
      <c r="C44" s="10"/>
      <c r="D44" s="9"/>
      <c r="E44" s="80"/>
    </row>
    <row r="45" spans="1:5" x14ac:dyDescent="0.2">
      <c r="A45" s="20" t="s">
        <v>109</v>
      </c>
      <c r="B45" s="21"/>
      <c r="C45" s="10"/>
      <c r="D45" s="9"/>
      <c r="E45" s="80"/>
    </row>
    <row r="46" spans="1:5" x14ac:dyDescent="0.2">
      <c r="A46" s="20" t="s">
        <v>68</v>
      </c>
      <c r="B46" s="21"/>
      <c r="C46" s="10"/>
      <c r="D46" s="9"/>
      <c r="E46" s="80"/>
    </row>
    <row r="47" spans="1:5" x14ac:dyDescent="0.2">
      <c r="A47" s="20" t="s">
        <v>104</v>
      </c>
      <c r="B47" s="21"/>
      <c r="C47" s="10"/>
      <c r="D47" s="9"/>
      <c r="E47" s="80"/>
    </row>
    <row r="48" spans="1:5" x14ac:dyDescent="0.2">
      <c r="A48" s="97" t="s">
        <v>141</v>
      </c>
      <c r="B48" s="21"/>
      <c r="C48" s="10"/>
      <c r="D48" s="9"/>
      <c r="E48" s="80"/>
    </row>
    <row r="49" spans="1:5" ht="15" x14ac:dyDescent="0.2">
      <c r="A49" s="41" t="s">
        <v>69</v>
      </c>
      <c r="B49" s="42"/>
      <c r="C49" s="43">
        <f>SUM(C50:C54)</f>
        <v>0</v>
      </c>
      <c r="D49" s="36"/>
      <c r="E49" s="82"/>
    </row>
    <row r="50" spans="1:5" x14ac:dyDescent="0.2">
      <c r="B50" s="98" t="s">
        <v>188</v>
      </c>
      <c r="C50" s="22"/>
      <c r="D50" s="18"/>
      <c r="E50" s="84"/>
    </row>
    <row r="51" spans="1:5" x14ac:dyDescent="0.2">
      <c r="A51" s="20" t="s">
        <v>141</v>
      </c>
      <c r="B51" s="9"/>
      <c r="C51" s="22"/>
      <c r="D51" s="9"/>
      <c r="E51" s="80"/>
    </row>
    <row r="52" spans="1:5" x14ac:dyDescent="0.2">
      <c r="A52" s="20" t="s">
        <v>141</v>
      </c>
      <c r="B52" s="9"/>
      <c r="C52" s="22"/>
      <c r="D52" s="9"/>
      <c r="E52" s="80"/>
    </row>
    <row r="53" spans="1:5" x14ac:dyDescent="0.2">
      <c r="A53" s="20" t="s">
        <v>141</v>
      </c>
      <c r="B53" s="9"/>
      <c r="C53" s="22"/>
      <c r="D53" s="9"/>
      <c r="E53" s="80"/>
    </row>
    <row r="54" spans="1:5" x14ac:dyDescent="0.2">
      <c r="A54" s="20" t="s">
        <v>141</v>
      </c>
      <c r="B54" s="9"/>
      <c r="C54" s="28"/>
      <c r="D54" s="13"/>
      <c r="E54" s="83"/>
    </row>
    <row r="55" spans="1:5" ht="15" x14ac:dyDescent="0.2">
      <c r="A55" s="37" t="s">
        <v>70</v>
      </c>
      <c r="B55" s="38"/>
      <c r="C55" s="39">
        <f>SUM(C56:C58)</f>
        <v>0</v>
      </c>
      <c r="D55" s="40"/>
      <c r="E55" s="85"/>
    </row>
    <row r="56" spans="1:5" x14ac:dyDescent="0.2">
      <c r="A56" s="19"/>
      <c r="B56" s="9"/>
      <c r="C56" s="10"/>
      <c r="D56" s="9"/>
      <c r="E56" s="80"/>
    </row>
    <row r="57" spans="1:5" x14ac:dyDescent="0.2">
      <c r="A57" s="19"/>
      <c r="B57" s="9"/>
      <c r="C57" s="10"/>
      <c r="E57" s="80"/>
    </row>
    <row r="58" spans="1:5" x14ac:dyDescent="0.2">
      <c r="A58" s="19"/>
      <c r="B58" s="9"/>
      <c r="C58" s="10"/>
      <c r="E58" s="80"/>
    </row>
    <row r="59" spans="1:5" ht="15" x14ac:dyDescent="0.2">
      <c r="A59" s="51" t="s">
        <v>71</v>
      </c>
      <c r="B59" s="42"/>
      <c r="C59" s="45">
        <f>SUM(C60:C67)</f>
        <v>0</v>
      </c>
      <c r="D59" s="92"/>
      <c r="E59" s="86"/>
    </row>
    <row r="60" spans="1:5" x14ac:dyDescent="0.2">
      <c r="A60" s="8" t="s">
        <v>369</v>
      </c>
      <c r="B60" s="9"/>
      <c r="C60" s="10"/>
      <c r="E60" s="80"/>
    </row>
    <row r="61" spans="1:5" x14ac:dyDescent="0.2">
      <c r="A61" s="8" t="s">
        <v>370</v>
      </c>
      <c r="B61" s="9"/>
      <c r="C61" s="10"/>
      <c r="E61" s="80"/>
    </row>
    <row r="62" spans="1:5" x14ac:dyDescent="0.2">
      <c r="A62" s="8" t="s">
        <v>371</v>
      </c>
      <c r="B62" s="9"/>
      <c r="C62" s="10"/>
      <c r="E62" s="80"/>
    </row>
    <row r="63" spans="1:5" x14ac:dyDescent="0.2">
      <c r="A63" s="8" t="s">
        <v>141</v>
      </c>
      <c r="B63" s="9"/>
      <c r="C63" s="10"/>
      <c r="E63" s="80"/>
    </row>
    <row r="64" spans="1:5" x14ac:dyDescent="0.2">
      <c r="A64" s="8" t="s">
        <v>72</v>
      </c>
      <c r="B64" s="9"/>
      <c r="C64" s="10"/>
      <c r="E64" s="80"/>
    </row>
    <row r="65" spans="1:5" x14ac:dyDescent="0.2">
      <c r="A65" s="8" t="s">
        <v>73</v>
      </c>
      <c r="B65" s="9"/>
      <c r="C65" s="10"/>
      <c r="E65" s="80"/>
    </row>
    <row r="66" spans="1:5" x14ac:dyDescent="0.2">
      <c r="A66" s="8" t="s">
        <v>373</v>
      </c>
      <c r="B66" s="9"/>
      <c r="C66" s="10"/>
      <c r="D66" s="9"/>
      <c r="E66" s="80"/>
    </row>
    <row r="67" spans="1:5" x14ac:dyDescent="0.2">
      <c r="A67" s="8" t="s">
        <v>374</v>
      </c>
      <c r="B67" s="9"/>
      <c r="C67" s="10"/>
      <c r="D67" s="9"/>
      <c r="E67" s="80"/>
    </row>
    <row r="68" spans="1:5" ht="15" x14ac:dyDescent="0.2">
      <c r="A68" s="44" t="s">
        <v>107</v>
      </c>
      <c r="B68" s="76" t="e">
        <f>C68/C101</f>
        <v>#DIV/0!</v>
      </c>
      <c r="C68" s="45">
        <f>C2+C11+C20+C24+C28+C32+C40+C49+C55+C59</f>
        <v>0</v>
      </c>
      <c r="D68" s="36"/>
      <c r="E68" s="86"/>
    </row>
    <row r="69" spans="1:5" ht="15" x14ac:dyDescent="0.2">
      <c r="A69" s="24"/>
      <c r="B69" s="25"/>
      <c r="C69" s="22"/>
      <c r="D69" s="9"/>
      <c r="E69" s="87"/>
    </row>
    <row r="70" spans="1:5" s="26" customFormat="1" ht="15" x14ac:dyDescent="0.25">
      <c r="A70" s="31" t="s">
        <v>74</v>
      </c>
      <c r="B70" s="46"/>
      <c r="C70" s="47"/>
      <c r="D70" s="9"/>
      <c r="E70" s="88"/>
    </row>
    <row r="71" spans="1:5" x14ac:dyDescent="0.2">
      <c r="A71" s="8" t="s">
        <v>75</v>
      </c>
      <c r="B71" s="9"/>
      <c r="C71" s="10"/>
      <c r="D71" s="9"/>
      <c r="E71" s="81"/>
    </row>
    <row r="72" spans="1:5" x14ac:dyDescent="0.2">
      <c r="A72" s="8" t="s">
        <v>76</v>
      </c>
      <c r="B72" s="9"/>
      <c r="C72" s="10"/>
      <c r="D72" s="9"/>
      <c r="E72" s="80"/>
    </row>
    <row r="73" spans="1:5" x14ac:dyDescent="0.2">
      <c r="A73" s="8" t="s">
        <v>77</v>
      </c>
      <c r="B73" s="9"/>
      <c r="C73" s="10"/>
      <c r="D73" s="9"/>
      <c r="E73" s="80"/>
    </row>
    <row r="74" spans="1:5" x14ac:dyDescent="0.2">
      <c r="A74" s="8" t="s">
        <v>105</v>
      </c>
      <c r="B74" s="9"/>
      <c r="C74" s="10"/>
      <c r="D74" s="9"/>
      <c r="E74" s="80"/>
    </row>
    <row r="75" spans="1:5" x14ac:dyDescent="0.2">
      <c r="A75" s="8" t="s">
        <v>372</v>
      </c>
      <c r="B75" s="9"/>
      <c r="C75" s="10"/>
      <c r="D75" s="9"/>
      <c r="E75" s="80"/>
    </row>
    <row r="76" spans="1:5" x14ac:dyDescent="0.2">
      <c r="A76" s="8" t="s">
        <v>71</v>
      </c>
      <c r="B76" s="9"/>
      <c r="C76" s="10"/>
      <c r="D76" s="9"/>
      <c r="E76" s="80"/>
    </row>
    <row r="77" spans="1:5" x14ac:dyDescent="0.2">
      <c r="A77" s="8" t="s">
        <v>141</v>
      </c>
      <c r="B77" s="9"/>
      <c r="C77" s="10"/>
      <c r="D77" s="9"/>
      <c r="E77" s="80"/>
    </row>
    <row r="78" spans="1:5" x14ac:dyDescent="0.2">
      <c r="A78" s="27" t="s">
        <v>141</v>
      </c>
      <c r="B78" s="23"/>
      <c r="C78" s="28"/>
      <c r="D78" s="9"/>
      <c r="E78" s="80"/>
    </row>
    <row r="79" spans="1:5" x14ac:dyDescent="0.2">
      <c r="A79" s="48" t="s">
        <v>78</v>
      </c>
      <c r="B79" s="49"/>
      <c r="C79" s="50">
        <f>SUM(C71:C78)</f>
        <v>0</v>
      </c>
      <c r="D79" s="42"/>
      <c r="E79" s="86"/>
    </row>
    <row r="80" spans="1:5" x14ac:dyDescent="0.2">
      <c r="A80" s="8" t="s">
        <v>79</v>
      </c>
      <c r="B80" s="9"/>
      <c r="C80" s="10"/>
      <c r="D80" s="9"/>
      <c r="E80" s="80"/>
    </row>
    <row r="81" spans="1:5" x14ac:dyDescent="0.2">
      <c r="A81" s="8" t="s">
        <v>76</v>
      </c>
      <c r="B81" s="9"/>
      <c r="C81" s="10"/>
      <c r="D81" s="9"/>
      <c r="E81" s="80"/>
    </row>
    <row r="82" spans="1:5" x14ac:dyDescent="0.2">
      <c r="A82" s="8" t="s">
        <v>77</v>
      </c>
      <c r="B82" s="9"/>
      <c r="C82" s="10"/>
      <c r="D82" s="9"/>
      <c r="E82" s="80"/>
    </row>
    <row r="83" spans="1:5" x14ac:dyDescent="0.2">
      <c r="A83" s="8" t="s">
        <v>105</v>
      </c>
      <c r="B83" s="9"/>
      <c r="C83" s="10"/>
      <c r="D83" s="9"/>
      <c r="E83" s="80"/>
    </row>
    <row r="84" spans="1:5" x14ac:dyDescent="0.2">
      <c r="A84" s="8" t="s">
        <v>372</v>
      </c>
      <c r="B84" s="9"/>
      <c r="C84" s="10"/>
      <c r="D84" s="9"/>
      <c r="E84" s="80"/>
    </row>
    <row r="85" spans="1:5" x14ac:dyDescent="0.2">
      <c r="A85" s="8" t="s">
        <v>71</v>
      </c>
      <c r="B85" s="9"/>
      <c r="C85" s="10"/>
      <c r="D85" s="9"/>
      <c r="E85" s="80"/>
    </row>
    <row r="86" spans="1:5" x14ac:dyDescent="0.2">
      <c r="A86" s="27" t="s">
        <v>141</v>
      </c>
      <c r="B86" s="9"/>
      <c r="C86" s="10"/>
      <c r="D86" s="9"/>
      <c r="E86" s="80"/>
    </row>
    <row r="87" spans="1:5" x14ac:dyDescent="0.2">
      <c r="A87" s="27" t="s">
        <v>141</v>
      </c>
      <c r="B87" s="9"/>
      <c r="C87" s="10"/>
      <c r="D87" s="9"/>
      <c r="E87" s="80"/>
    </row>
    <row r="88" spans="1:5" x14ac:dyDescent="0.2">
      <c r="A88" s="48" t="s">
        <v>80</v>
      </c>
      <c r="B88" s="49"/>
      <c r="C88" s="50">
        <f>SUM(C80:C87)</f>
        <v>0</v>
      </c>
      <c r="D88" s="42"/>
      <c r="E88" s="86"/>
    </row>
    <row r="89" spans="1:5" x14ac:dyDescent="0.2">
      <c r="A89" s="8" t="s">
        <v>81</v>
      </c>
      <c r="B89" s="9"/>
      <c r="C89" s="10"/>
      <c r="D89" s="9"/>
      <c r="E89" s="80"/>
    </row>
    <row r="90" spans="1:5" x14ac:dyDescent="0.2">
      <c r="A90" s="8" t="s">
        <v>76</v>
      </c>
      <c r="B90" s="9"/>
      <c r="C90" s="10"/>
      <c r="D90" s="9"/>
      <c r="E90" s="80"/>
    </row>
    <row r="91" spans="1:5" x14ac:dyDescent="0.2">
      <c r="A91" s="8" t="s">
        <v>77</v>
      </c>
      <c r="B91" s="9"/>
      <c r="C91" s="10"/>
      <c r="D91" s="9"/>
      <c r="E91" s="80"/>
    </row>
    <row r="92" spans="1:5" x14ac:dyDescent="0.2">
      <c r="A92" s="8" t="s">
        <v>105</v>
      </c>
      <c r="B92" s="9"/>
      <c r="C92" s="10"/>
      <c r="D92" s="9"/>
      <c r="E92" s="80"/>
    </row>
    <row r="93" spans="1:5" x14ac:dyDescent="0.2">
      <c r="A93" s="8" t="s">
        <v>372</v>
      </c>
      <c r="B93" s="9"/>
      <c r="C93" s="10"/>
      <c r="D93" s="9"/>
      <c r="E93" s="80"/>
    </row>
    <row r="94" spans="1:5" x14ac:dyDescent="0.2">
      <c r="A94" s="8" t="s">
        <v>71</v>
      </c>
      <c r="B94" s="9"/>
      <c r="C94" s="10"/>
      <c r="D94" s="9"/>
      <c r="E94" s="80"/>
    </row>
    <row r="95" spans="1:5" x14ac:dyDescent="0.2">
      <c r="A95" s="27" t="s">
        <v>141</v>
      </c>
      <c r="B95" s="9"/>
      <c r="C95" s="10"/>
      <c r="D95" s="9"/>
      <c r="E95" s="80"/>
    </row>
    <row r="96" spans="1:5" x14ac:dyDescent="0.2">
      <c r="A96" s="27" t="s">
        <v>141</v>
      </c>
      <c r="B96" s="9"/>
      <c r="C96" s="10"/>
      <c r="D96" s="9"/>
      <c r="E96" s="80"/>
    </row>
    <row r="97" spans="1:5" x14ac:dyDescent="0.2">
      <c r="A97" s="48" t="s">
        <v>82</v>
      </c>
      <c r="B97" s="49"/>
      <c r="C97" s="50">
        <f>SUM(C89:C96)</f>
        <v>0</v>
      </c>
      <c r="D97" s="42"/>
      <c r="E97" s="86"/>
    </row>
    <row r="98" spans="1:5" ht="22.9" customHeight="1" x14ac:dyDescent="0.2">
      <c r="A98" s="29"/>
      <c r="B98" s="25"/>
      <c r="C98" s="22"/>
      <c r="D98" s="25"/>
      <c r="E98" s="87"/>
    </row>
    <row r="99" spans="1:5" ht="15" x14ac:dyDescent="0.25">
      <c r="A99" s="51" t="s">
        <v>83</v>
      </c>
      <c r="B99" s="72" t="e">
        <f>C99/C101</f>
        <v>#DIV/0!</v>
      </c>
      <c r="C99" s="53">
        <f>C79+C88+C97</f>
        <v>0</v>
      </c>
      <c r="D99" s="52"/>
      <c r="E99" s="89"/>
    </row>
    <row r="100" spans="1:5" s="25" customFormat="1" ht="15" x14ac:dyDescent="0.25">
      <c r="A100" s="54"/>
      <c r="B100" s="54"/>
      <c r="C100" s="55"/>
      <c r="D100" s="54"/>
      <c r="E100" s="90"/>
    </row>
    <row r="101" spans="1:5" ht="15" x14ac:dyDescent="0.25">
      <c r="A101" s="51" t="s">
        <v>84</v>
      </c>
      <c r="B101" s="52"/>
      <c r="C101" s="53">
        <f>C68+C99</f>
        <v>0</v>
      </c>
      <c r="D101" s="52"/>
      <c r="E101" s="89"/>
    </row>
    <row r="102" spans="1:5" ht="15" x14ac:dyDescent="0.25">
      <c r="A102" s="26"/>
      <c r="B102" s="26"/>
      <c r="C102" s="30"/>
      <c r="D102" s="26"/>
      <c r="E102" s="186"/>
    </row>
    <row r="103" spans="1:5" ht="15" x14ac:dyDescent="0.25">
      <c r="A103" s="187"/>
      <c r="B103" s="187"/>
      <c r="C103" s="188"/>
      <c r="D103" s="26"/>
      <c r="E103" s="186"/>
    </row>
    <row r="128" spans="3:3" ht="15" x14ac:dyDescent="0.25">
      <c r="C128" s="30"/>
    </row>
  </sheetData>
  <sheetProtection formatCells="0" selectLockedCells="1"/>
  <printOptions horizontalCentered="1" verticalCentered="1"/>
  <pageMargins left="0.25" right="0.25" top="0.75" bottom="0.75" header="0.3" footer="0.3"/>
  <pageSetup paperSize="9" scale="74" fitToHeight="0" orientation="portrait" horizontalDpi="300" verticalDpi="300" r:id="rId1"/>
  <headerFooter alignWithMargins="0">
    <oddHeader xml:space="preserve">&amp;C </oddHeader>
    <oddFooter>&amp;CRégion Occitanie&amp;R&amp;A</oddFooter>
  </headerFooter>
  <rowBreaks count="1" manualBreakCount="1">
    <brk id="68" max="4"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9"/>
  <dimension ref="A1:N21"/>
  <sheetViews>
    <sheetView showGridLines="0" showRuler="0" showWhiteSpace="0" zoomScaleNormal="100" workbookViewId="0">
      <selection activeCell="Q11" sqref="Q11"/>
    </sheetView>
  </sheetViews>
  <sheetFormatPr baseColWidth="10" defaultColWidth="12" defaultRowHeight="12" x14ac:dyDescent="0.2"/>
  <cols>
    <col min="1" max="1" width="12" style="60" customWidth="1"/>
    <col min="2" max="8" width="12" style="60"/>
    <col min="9" max="12" width="12" style="60" customWidth="1"/>
    <col min="13" max="16384" width="12" style="60"/>
  </cols>
  <sheetData>
    <row r="1" spans="1:14" ht="12" customHeight="1" x14ac:dyDescent="0.2">
      <c r="A1" s="145"/>
      <c r="B1" s="599" t="str">
        <f>'0_PAGE_1'!B5</f>
        <v>Dossier de demande d'aide à la production</v>
      </c>
      <c r="C1" s="599"/>
      <c r="D1" s="599"/>
      <c r="E1" s="599"/>
      <c r="F1" s="599"/>
      <c r="G1" s="599"/>
      <c r="H1" s="599"/>
      <c r="I1" s="599"/>
      <c r="J1" s="599"/>
      <c r="K1" s="599"/>
      <c r="L1" s="599"/>
      <c r="M1" s="599"/>
      <c r="N1" s="146"/>
    </row>
    <row r="2" spans="1:14" ht="12" customHeight="1" x14ac:dyDescent="0.2">
      <c r="A2" s="145"/>
      <c r="B2" s="599" t="str">
        <f>'0_PAGE_1'!A6</f>
        <v>pour un projet d'animation</v>
      </c>
      <c r="C2" s="599"/>
      <c r="D2" s="599"/>
      <c r="E2" s="599"/>
      <c r="F2" s="599"/>
      <c r="G2" s="599"/>
      <c r="H2" s="599"/>
      <c r="I2" s="599"/>
      <c r="J2" s="599"/>
      <c r="K2" s="599"/>
      <c r="L2" s="599"/>
      <c r="M2" s="599"/>
      <c r="N2" s="146"/>
    </row>
    <row r="3" spans="1:14" ht="12" customHeight="1" x14ac:dyDescent="0.2">
      <c r="A3" s="145"/>
      <c r="B3" s="599" t="str">
        <f>'0_PAGE_1'!A7</f>
        <v>court-métrage - long-métrage cinéma - unitaire ou série audiovisuelle (télévision, plateforme)</v>
      </c>
      <c r="C3" s="599"/>
      <c r="D3" s="599"/>
      <c r="E3" s="599"/>
      <c r="F3" s="599"/>
      <c r="G3" s="599"/>
      <c r="H3" s="599"/>
      <c r="I3" s="599"/>
      <c r="J3" s="599"/>
      <c r="K3" s="599"/>
      <c r="L3" s="599"/>
      <c r="M3" s="599"/>
      <c r="N3" s="146"/>
    </row>
    <row r="4" spans="1:14" s="69" customFormat="1" x14ac:dyDescent="0.2">
      <c r="A4" s="145"/>
      <c r="B4" s="600" t="str">
        <f>'1_TITRE'!B2</f>
        <v>TITRE</v>
      </c>
      <c r="C4" s="600"/>
      <c r="D4" s="600"/>
      <c r="E4" s="600"/>
      <c r="F4" s="600"/>
      <c r="G4" s="600"/>
      <c r="H4" s="600"/>
      <c r="I4" s="600"/>
      <c r="J4" s="600"/>
      <c r="K4" s="600"/>
      <c r="L4" s="600"/>
      <c r="M4" s="600"/>
      <c r="N4" s="145"/>
    </row>
    <row r="5" spans="1:14" ht="63.75" customHeight="1" x14ac:dyDescent="0.2">
      <c r="A5" s="146"/>
      <c r="B5" s="603" t="s">
        <v>135</v>
      </c>
      <c r="C5" s="607"/>
      <c r="D5" s="607"/>
      <c r="E5" s="607"/>
      <c r="F5" s="607"/>
      <c r="G5" s="607"/>
      <c r="H5" s="607"/>
      <c r="I5" s="604"/>
      <c r="J5" s="601"/>
      <c r="K5" s="602"/>
      <c r="L5" s="603" t="s">
        <v>320</v>
      </c>
      <c r="M5" s="604"/>
      <c r="N5" s="146"/>
    </row>
    <row r="6" spans="1:14" ht="60.75" customHeight="1" x14ac:dyDescent="0.2">
      <c r="A6" s="146"/>
      <c r="B6" s="622" t="s">
        <v>136</v>
      </c>
      <c r="C6" s="623"/>
      <c r="D6" s="623"/>
      <c r="E6" s="623"/>
      <c r="F6" s="623"/>
      <c r="G6" s="623"/>
      <c r="H6" s="623"/>
      <c r="I6" s="623"/>
      <c r="J6" s="623"/>
      <c r="K6" s="624"/>
      <c r="L6" s="605" t="s">
        <v>294</v>
      </c>
      <c r="M6" s="606"/>
      <c r="N6" s="146"/>
    </row>
    <row r="7" spans="1:14" ht="45.75" customHeight="1" x14ac:dyDescent="0.2">
      <c r="A7" s="146"/>
      <c r="B7" s="625" t="s">
        <v>295</v>
      </c>
      <c r="C7" s="626"/>
      <c r="D7" s="626"/>
      <c r="E7" s="626"/>
      <c r="F7" s="626"/>
      <c r="G7" s="626"/>
      <c r="H7" s="626"/>
      <c r="I7" s="626"/>
      <c r="J7" s="626"/>
      <c r="K7" s="627"/>
      <c r="L7" s="608" t="s">
        <v>300</v>
      </c>
      <c r="M7" s="609"/>
      <c r="N7" s="146"/>
    </row>
    <row r="8" spans="1:14" ht="28.5" customHeight="1" x14ac:dyDescent="0.2">
      <c r="A8" s="146"/>
      <c r="B8" s="616" t="s">
        <v>185</v>
      </c>
      <c r="C8" s="617"/>
      <c r="D8" s="617"/>
      <c r="E8" s="617"/>
      <c r="F8" s="617"/>
      <c r="G8" s="617"/>
      <c r="H8" s="617"/>
      <c r="I8" s="617"/>
      <c r="J8" s="617"/>
      <c r="K8" s="618"/>
      <c r="L8" s="610"/>
      <c r="M8" s="611"/>
      <c r="N8" s="146"/>
    </row>
    <row r="9" spans="1:14" ht="12" customHeight="1" x14ac:dyDescent="0.2">
      <c r="A9" s="146"/>
      <c r="B9" s="616" t="s">
        <v>296</v>
      </c>
      <c r="C9" s="617"/>
      <c r="D9" s="617"/>
      <c r="E9" s="617"/>
      <c r="F9" s="617"/>
      <c r="G9" s="617"/>
      <c r="H9" s="617"/>
      <c r="I9" s="617"/>
      <c r="J9" s="617"/>
      <c r="K9" s="618"/>
      <c r="L9" s="610"/>
      <c r="M9" s="611"/>
      <c r="N9" s="146"/>
    </row>
    <row r="10" spans="1:14" ht="12" customHeight="1" x14ac:dyDescent="0.2">
      <c r="A10" s="146"/>
      <c r="B10" s="616" t="s">
        <v>99</v>
      </c>
      <c r="C10" s="617"/>
      <c r="D10" s="617"/>
      <c r="E10" s="617"/>
      <c r="F10" s="617"/>
      <c r="G10" s="617"/>
      <c r="H10" s="617"/>
      <c r="I10" s="617"/>
      <c r="J10" s="617"/>
      <c r="K10" s="618"/>
      <c r="L10" s="610"/>
      <c r="M10" s="611"/>
      <c r="N10" s="146"/>
    </row>
    <row r="11" spans="1:14" ht="29.25" customHeight="1" x14ac:dyDescent="0.2">
      <c r="A11" s="146"/>
      <c r="B11" s="616" t="s">
        <v>297</v>
      </c>
      <c r="C11" s="617"/>
      <c r="D11" s="617"/>
      <c r="E11" s="617"/>
      <c r="F11" s="617"/>
      <c r="G11" s="617"/>
      <c r="H11" s="617"/>
      <c r="I11" s="617"/>
      <c r="J11" s="617"/>
      <c r="K11" s="618"/>
      <c r="L11" s="610"/>
      <c r="M11" s="611"/>
      <c r="N11" s="146"/>
    </row>
    <row r="12" spans="1:14" ht="24.75" customHeight="1" x14ac:dyDescent="0.2">
      <c r="A12" s="146"/>
      <c r="B12" s="616" t="s">
        <v>268</v>
      </c>
      <c r="C12" s="617"/>
      <c r="D12" s="617"/>
      <c r="E12" s="617"/>
      <c r="F12" s="617"/>
      <c r="G12" s="617"/>
      <c r="H12" s="617"/>
      <c r="I12" s="617"/>
      <c r="J12" s="617"/>
      <c r="K12" s="618"/>
      <c r="L12" s="610"/>
      <c r="M12" s="611"/>
      <c r="N12" s="146"/>
    </row>
    <row r="13" spans="1:14" ht="12" customHeight="1" x14ac:dyDescent="0.2">
      <c r="A13" s="146"/>
      <c r="B13" s="619" t="s">
        <v>89</v>
      </c>
      <c r="C13" s="620"/>
      <c r="D13" s="620"/>
      <c r="E13" s="620"/>
      <c r="F13" s="620"/>
      <c r="G13" s="620"/>
      <c r="H13" s="620"/>
      <c r="I13" s="620"/>
      <c r="J13" s="620"/>
      <c r="K13" s="621"/>
      <c r="L13" s="610"/>
      <c r="M13" s="611"/>
      <c r="N13" s="146"/>
    </row>
    <row r="14" spans="1:14" ht="12" customHeight="1" x14ac:dyDescent="0.2">
      <c r="A14" s="146"/>
      <c r="B14" s="628" t="s">
        <v>291</v>
      </c>
      <c r="C14" s="629"/>
      <c r="D14" s="629"/>
      <c r="E14" s="629"/>
      <c r="F14" s="629"/>
      <c r="G14" s="629"/>
      <c r="H14" s="629"/>
      <c r="I14" s="629"/>
      <c r="J14" s="629"/>
      <c r="K14" s="630"/>
      <c r="L14" s="147"/>
      <c r="M14" s="148"/>
      <c r="N14" s="146"/>
    </row>
    <row r="15" spans="1:14" ht="38.25" customHeight="1" x14ac:dyDescent="0.2">
      <c r="A15" s="146"/>
      <c r="B15" s="631" t="s">
        <v>292</v>
      </c>
      <c r="C15" s="632"/>
      <c r="D15" s="632"/>
      <c r="E15" s="632"/>
      <c r="F15" s="632"/>
      <c r="G15" s="632"/>
      <c r="H15" s="632"/>
      <c r="I15" s="632"/>
      <c r="J15" s="632"/>
      <c r="K15" s="633"/>
      <c r="L15" s="612" t="s">
        <v>301</v>
      </c>
      <c r="M15" s="609"/>
      <c r="N15" s="146"/>
    </row>
    <row r="16" spans="1:14" ht="12" customHeight="1" x14ac:dyDescent="0.2">
      <c r="A16" s="146"/>
      <c r="B16" s="616" t="s">
        <v>298</v>
      </c>
      <c r="C16" s="617"/>
      <c r="D16" s="617"/>
      <c r="E16" s="617"/>
      <c r="F16" s="617"/>
      <c r="G16" s="617"/>
      <c r="H16" s="617"/>
      <c r="I16" s="617"/>
      <c r="J16" s="617"/>
      <c r="K16" s="618"/>
      <c r="L16" s="613"/>
      <c r="M16" s="611"/>
      <c r="N16" s="146"/>
    </row>
    <row r="17" spans="1:14" ht="12" customHeight="1" x14ac:dyDescent="0.2">
      <c r="A17" s="146"/>
      <c r="B17" s="616" t="s">
        <v>137</v>
      </c>
      <c r="C17" s="617"/>
      <c r="D17" s="617"/>
      <c r="E17" s="617"/>
      <c r="F17" s="617"/>
      <c r="G17" s="617"/>
      <c r="H17" s="617"/>
      <c r="I17" s="617"/>
      <c r="J17" s="617"/>
      <c r="K17" s="618"/>
      <c r="L17" s="613"/>
      <c r="M17" s="611"/>
      <c r="N17" s="146"/>
    </row>
    <row r="18" spans="1:14" ht="12" customHeight="1" x14ac:dyDescent="0.2">
      <c r="A18" s="146"/>
      <c r="B18" s="634" t="s">
        <v>115</v>
      </c>
      <c r="C18" s="635"/>
      <c r="D18" s="635"/>
      <c r="E18" s="635"/>
      <c r="F18" s="635"/>
      <c r="G18" s="635"/>
      <c r="H18" s="635"/>
      <c r="I18" s="635"/>
      <c r="J18" s="635"/>
      <c r="K18" s="636"/>
      <c r="L18" s="613"/>
      <c r="M18" s="611"/>
      <c r="N18" s="146"/>
    </row>
    <row r="19" spans="1:14" s="61" customFormat="1" ht="12" customHeight="1" x14ac:dyDescent="0.2">
      <c r="A19" s="149"/>
      <c r="B19" s="616" t="s">
        <v>299</v>
      </c>
      <c r="C19" s="617"/>
      <c r="D19" s="617"/>
      <c r="E19" s="617"/>
      <c r="F19" s="617"/>
      <c r="G19" s="617"/>
      <c r="H19" s="617"/>
      <c r="I19" s="617"/>
      <c r="J19" s="617"/>
      <c r="K19" s="618"/>
      <c r="L19" s="613"/>
      <c r="M19" s="611"/>
      <c r="N19" s="149"/>
    </row>
    <row r="20" spans="1:14" ht="12" customHeight="1" x14ac:dyDescent="0.2">
      <c r="A20" s="146"/>
      <c r="B20" s="619" t="s">
        <v>90</v>
      </c>
      <c r="C20" s="620"/>
      <c r="D20" s="620"/>
      <c r="E20" s="620"/>
      <c r="F20" s="620"/>
      <c r="G20" s="620"/>
      <c r="H20" s="620"/>
      <c r="I20" s="620"/>
      <c r="J20" s="620"/>
      <c r="K20" s="621"/>
      <c r="L20" s="614"/>
      <c r="M20" s="615"/>
      <c r="N20" s="146"/>
    </row>
    <row r="21" spans="1:14" ht="35.25" customHeight="1" x14ac:dyDescent="0.2">
      <c r="A21" s="146"/>
      <c r="B21" s="598" t="s">
        <v>173</v>
      </c>
      <c r="C21" s="598"/>
      <c r="D21" s="598"/>
      <c r="E21" s="598"/>
      <c r="F21" s="598"/>
      <c r="G21" s="598"/>
      <c r="H21" s="598"/>
      <c r="I21" s="598"/>
      <c r="J21" s="598"/>
      <c r="K21" s="598"/>
      <c r="L21" s="598"/>
      <c r="M21" s="598"/>
      <c r="N21" s="146"/>
    </row>
  </sheetData>
  <sheetProtection formatCells="0" selectLockedCells="1"/>
  <mergeCells count="26">
    <mergeCell ref="B8:K8"/>
    <mergeCell ref="B9:K9"/>
    <mergeCell ref="B10:K10"/>
    <mergeCell ref="B19:K19"/>
    <mergeCell ref="B20:K20"/>
    <mergeCell ref="B14:K14"/>
    <mergeCell ref="B15:K15"/>
    <mergeCell ref="B16:K16"/>
    <mergeCell ref="B17:K17"/>
    <mergeCell ref="B18:K18"/>
    <mergeCell ref="B21:M21"/>
    <mergeCell ref="B1:M1"/>
    <mergeCell ref="B2:M2"/>
    <mergeCell ref="B3:M3"/>
    <mergeCell ref="B4:M4"/>
    <mergeCell ref="J5:K5"/>
    <mergeCell ref="L5:M5"/>
    <mergeCell ref="L6:M6"/>
    <mergeCell ref="B5:I5"/>
    <mergeCell ref="L7:M13"/>
    <mergeCell ref="L15:M20"/>
    <mergeCell ref="B11:K11"/>
    <mergeCell ref="B12:K12"/>
    <mergeCell ref="B13:K13"/>
    <mergeCell ref="B6:K6"/>
    <mergeCell ref="B7:K7"/>
  </mergeCells>
  <printOptions horizontalCentered="1" verticalCentered="1"/>
  <pageMargins left="0.23622047244094491" right="0.23622047244094491" top="0.74803149606299213" bottom="0.74803149606299213" header="0.31496062992125984" footer="0.31496062992125984"/>
  <pageSetup paperSize="9" orientation="landscape" r:id="rId1"/>
  <headerFooter>
    <oddHeader xml:space="preserve">&amp;C </oddHeader>
    <oddFooter>&amp;CRégion Occitanie&amp;R&amp;A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ublished="0">
    <tabColor theme="6" tint="-0.249977111117893"/>
  </sheetPr>
  <dimension ref="A1:BK2"/>
  <sheetViews>
    <sheetView workbookViewId="0">
      <selection activeCell="AZ27" sqref="AZ27"/>
    </sheetView>
  </sheetViews>
  <sheetFormatPr baseColWidth="10" defaultColWidth="12" defaultRowHeight="11.25" x14ac:dyDescent="0.2"/>
  <cols>
    <col min="1" max="1" width="9.1640625" style="68" customWidth="1"/>
    <col min="2" max="2" width="8.5" style="68" customWidth="1"/>
    <col min="3" max="3" width="12" style="68" customWidth="1"/>
    <col min="4" max="4" width="3.33203125" style="68" bestFit="1" customWidth="1"/>
    <col min="5" max="5" width="4.5" style="181" customWidth="1"/>
    <col min="6" max="6" width="3.33203125" style="128" bestFit="1" customWidth="1"/>
    <col min="7" max="7" width="4.6640625" style="68" customWidth="1"/>
    <col min="8" max="8" width="10" style="68" customWidth="1"/>
    <col min="9" max="9" width="3.5" style="105" customWidth="1"/>
    <col min="10" max="10" width="5.33203125" style="68" customWidth="1"/>
    <col min="11" max="11" width="3.5" style="68" bestFit="1" customWidth="1"/>
    <col min="12" max="12" width="3.5" style="105" bestFit="1" customWidth="1"/>
    <col min="13" max="14" width="3.5" style="68" bestFit="1" customWidth="1"/>
    <col min="15" max="15" width="12.1640625" style="68" customWidth="1"/>
    <col min="16" max="16" width="9.33203125" style="68" customWidth="1"/>
    <col min="17" max="17" width="5.6640625" style="68" bestFit="1" customWidth="1"/>
    <col min="18" max="18" width="3.5" style="68" bestFit="1" customWidth="1"/>
    <col min="19" max="19" width="11.6640625" style="68" customWidth="1"/>
    <col min="20" max="20" width="12" style="68" customWidth="1"/>
    <col min="21" max="21" width="8.5" style="103" bestFit="1" customWidth="1"/>
    <col min="22" max="22" width="3.5" style="68" bestFit="1" customWidth="1"/>
    <col min="23" max="23" width="6" style="103" bestFit="1" customWidth="1"/>
    <col min="24" max="25" width="12" style="68" customWidth="1"/>
    <col min="26" max="27" width="6" style="101" bestFit="1" customWidth="1"/>
    <col min="28" max="29" width="8.33203125" style="68" customWidth="1"/>
    <col min="30" max="31" width="8" style="68" customWidth="1"/>
    <col min="32" max="34" width="12" style="68" customWidth="1"/>
    <col min="35" max="35" width="8" style="68" customWidth="1"/>
    <col min="36" max="37" width="12" style="68" customWidth="1"/>
    <col min="38" max="42" width="11.6640625" style="68" customWidth="1"/>
    <col min="43" max="43" width="14" style="68" customWidth="1"/>
    <col min="44" max="48" width="12" style="68" customWidth="1"/>
    <col min="49" max="49" width="3.5" style="101" bestFit="1" customWidth="1"/>
    <col min="50" max="50" width="7" style="68" bestFit="1" customWidth="1"/>
    <col min="51" max="53" width="3.5" style="68" bestFit="1" customWidth="1"/>
    <col min="54" max="54" width="11.1640625" style="68" customWidth="1"/>
    <col min="55" max="55" width="5.1640625" style="68" customWidth="1"/>
    <col min="56" max="56" width="34.33203125" style="68" customWidth="1"/>
    <col min="57" max="57" width="12" style="68"/>
    <col min="58" max="58" width="3.5" style="68" bestFit="1" customWidth="1"/>
    <col min="59" max="16384" width="12" style="68"/>
  </cols>
  <sheetData>
    <row r="1" spans="1:63" s="127" customFormat="1" ht="91.5" customHeight="1" x14ac:dyDescent="0.2">
      <c r="A1" s="106" t="s">
        <v>85</v>
      </c>
      <c r="B1" s="106" t="s">
        <v>365</v>
      </c>
      <c r="C1" s="107" t="s">
        <v>569</v>
      </c>
      <c r="D1" s="107" t="s">
        <v>174</v>
      </c>
      <c r="E1" s="107" t="s">
        <v>127</v>
      </c>
      <c r="F1" s="107" t="s">
        <v>316</v>
      </c>
      <c r="G1" s="107" t="s">
        <v>249</v>
      </c>
      <c r="H1" s="106" t="s">
        <v>175</v>
      </c>
      <c r="I1" s="334" t="s">
        <v>219</v>
      </c>
      <c r="J1" s="108" t="s">
        <v>248</v>
      </c>
      <c r="K1" s="108" t="s">
        <v>86</v>
      </c>
      <c r="L1" s="107" t="s">
        <v>88</v>
      </c>
      <c r="M1" s="107" t="s">
        <v>87</v>
      </c>
      <c r="N1" s="107" t="s">
        <v>250</v>
      </c>
      <c r="O1" s="335" t="s">
        <v>251</v>
      </c>
      <c r="P1" s="336" t="s">
        <v>252</v>
      </c>
      <c r="Q1" s="107" t="s">
        <v>253</v>
      </c>
      <c r="R1" s="109" t="s">
        <v>317</v>
      </c>
      <c r="S1" s="110" t="s">
        <v>254</v>
      </c>
      <c r="T1" s="111" t="s">
        <v>176</v>
      </c>
      <c r="U1" s="336" t="s">
        <v>255</v>
      </c>
      <c r="V1" s="182" t="s">
        <v>256</v>
      </c>
      <c r="W1" s="183" t="s">
        <v>267</v>
      </c>
      <c r="X1" s="184" t="s">
        <v>177</v>
      </c>
      <c r="Y1" s="184" t="s">
        <v>178</v>
      </c>
      <c r="Z1" s="185" t="s">
        <v>257</v>
      </c>
      <c r="AA1" s="185" t="s">
        <v>258</v>
      </c>
      <c r="AB1" s="112" t="s">
        <v>570</v>
      </c>
      <c r="AC1" s="113" t="s">
        <v>571</v>
      </c>
      <c r="AD1" s="114" t="s">
        <v>572</v>
      </c>
      <c r="AE1" s="115" t="s">
        <v>573</v>
      </c>
      <c r="AF1" s="115" t="s">
        <v>181</v>
      </c>
      <c r="AG1" s="116" t="s">
        <v>259</v>
      </c>
      <c r="AH1" s="117" t="s">
        <v>260</v>
      </c>
      <c r="AI1" s="118" t="s">
        <v>261</v>
      </c>
      <c r="AJ1" s="119" t="s">
        <v>262</v>
      </c>
      <c r="AK1" s="116" t="s">
        <v>263</v>
      </c>
      <c r="AL1" s="116" t="s">
        <v>574</v>
      </c>
      <c r="AM1" s="120" t="s">
        <v>575</v>
      </c>
      <c r="AN1" s="121" t="s">
        <v>264</v>
      </c>
      <c r="AO1" s="120" t="s">
        <v>576</v>
      </c>
      <c r="AP1" s="115" t="s">
        <v>182</v>
      </c>
      <c r="AQ1" s="122" t="s">
        <v>577</v>
      </c>
      <c r="AR1" s="337" t="s">
        <v>183</v>
      </c>
      <c r="AS1" s="123" t="s">
        <v>179</v>
      </c>
      <c r="AT1" s="124" t="s">
        <v>180</v>
      </c>
      <c r="AU1" s="124" t="s">
        <v>265</v>
      </c>
      <c r="AV1" s="125" t="s">
        <v>184</v>
      </c>
      <c r="AW1" s="132" t="s">
        <v>578</v>
      </c>
      <c r="AX1" s="126" t="s">
        <v>579</v>
      </c>
      <c r="AY1" s="129" t="s">
        <v>266</v>
      </c>
      <c r="AZ1" s="129" t="s">
        <v>580</v>
      </c>
      <c r="BA1" s="129" t="s">
        <v>581</v>
      </c>
      <c r="BB1" s="131" t="s">
        <v>582</v>
      </c>
      <c r="BC1" s="347" t="s">
        <v>583</v>
      </c>
      <c r="BD1" s="131" t="s">
        <v>584</v>
      </c>
      <c r="BE1" s="127" t="s">
        <v>585</v>
      </c>
      <c r="BF1" s="129" t="s">
        <v>586</v>
      </c>
      <c r="BJ1" s="127" t="s">
        <v>587</v>
      </c>
      <c r="BK1" s="127" t="s">
        <v>588</v>
      </c>
    </row>
    <row r="2" spans="1:63" s="62" customFormat="1" ht="101.65" customHeight="1" x14ac:dyDescent="0.2">
      <c r="A2" s="180" t="str">
        <f>UPPER('1_TITRE'!B2)</f>
        <v>TITRE</v>
      </c>
      <c r="B2" s="63" t="str">
        <f>CONCATENATE('4_AUTEURICES'!F4," ",'4_AUTEURICES'!F10)</f>
        <v>0 0</v>
      </c>
      <c r="C2" s="63"/>
      <c r="D2" s="100" t="str">
        <f>CONCATENATE('4_AUTEURICES'!H5," ",'4_AUTEURICES'!N5," ",'4_AUTEURICES'!H11," ",'4_AUTEURICES'!N11)</f>
        <v xml:space="preserve"> 0  0</v>
      </c>
      <c r="E2" s="100">
        <f>'2_PROD'!B8</f>
        <v>0</v>
      </c>
      <c r="F2" s="100">
        <f>'3_ENTREPRISE'!F9</f>
        <v>0</v>
      </c>
      <c r="G2" s="99"/>
      <c r="H2" s="63"/>
      <c r="I2" s="100">
        <f>'1_TITRE'!G4</f>
        <v>0</v>
      </c>
      <c r="J2" s="100"/>
      <c r="K2" s="100">
        <f>INSTRUCTION!J2</f>
        <v>0</v>
      </c>
      <c r="L2" s="100" t="s">
        <v>169</v>
      </c>
      <c r="M2" s="100">
        <f>'1_TITRE'!L6</f>
        <v>0</v>
      </c>
      <c r="N2" s="100">
        <f>'1_TITRE'!L8</f>
        <v>1</v>
      </c>
      <c r="O2" s="64"/>
      <c r="P2" s="63"/>
      <c r="Q2" s="63"/>
      <c r="R2" s="63"/>
      <c r="S2" s="63"/>
      <c r="T2" s="63"/>
      <c r="U2" s="130">
        <f>'2_PROD'!H3</f>
        <v>0</v>
      </c>
      <c r="V2" s="104" t="e">
        <f>U2/W2</f>
        <v>#DIV/0!</v>
      </c>
      <c r="W2" s="102">
        <f>'2_PROD'!D3</f>
        <v>0</v>
      </c>
      <c r="X2" s="63"/>
      <c r="Y2" s="63"/>
      <c r="Z2" s="133"/>
      <c r="AA2" s="134"/>
      <c r="AB2" s="63"/>
      <c r="AC2" s="63"/>
      <c r="AD2" s="66"/>
      <c r="AE2" s="66"/>
      <c r="AF2" s="63"/>
      <c r="AG2" s="63"/>
      <c r="AH2" s="63"/>
      <c r="AI2" s="67"/>
      <c r="AJ2" s="63"/>
      <c r="AK2" s="63"/>
      <c r="AL2" s="65"/>
      <c r="AM2" s="63"/>
      <c r="AN2" s="63"/>
      <c r="AO2" s="63"/>
      <c r="AP2" s="65"/>
      <c r="AQ2" s="63"/>
      <c r="AR2" s="63"/>
      <c r="AS2" s="63"/>
      <c r="AT2" s="63" t="str">
        <f>'1_TITRE'!B10</f>
        <v>Synopsis du projet (400 caractères maximum)</v>
      </c>
      <c r="AU2" s="63"/>
      <c r="AV2" s="63"/>
      <c r="AW2" s="99"/>
      <c r="AX2" s="63"/>
      <c r="AY2" s="63"/>
      <c r="AZ2" s="348">
        <v>1</v>
      </c>
      <c r="BA2" s="348">
        <f>'3_ENTREPRISE'!F31</f>
        <v>0</v>
      </c>
      <c r="BB2" s="63"/>
      <c r="BC2" s="100">
        <f>'3_ENTREPRISE'!F31</f>
        <v>0</v>
      </c>
      <c r="BD2" s="63" t="str">
        <f>CONCATENATE('3_ENTREPRISE'!F29," ",'3_ENTREPRISE'!F30)</f>
        <v xml:space="preserve"> </v>
      </c>
      <c r="BE2" s="63"/>
      <c r="BF2" s="63"/>
      <c r="BG2" s="63"/>
      <c r="BH2" s="63"/>
      <c r="BI2" s="63"/>
      <c r="BJ2" s="63"/>
      <c r="BK2" s="63"/>
    </row>
  </sheetData>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N30"/>
  <sheetViews>
    <sheetView showGridLines="0" zoomScaleNormal="100" zoomScaleSheetLayoutView="100" zoomScalePageLayoutView="90" workbookViewId="0">
      <selection activeCell="E29" sqref="E29:J29"/>
    </sheetView>
  </sheetViews>
  <sheetFormatPr baseColWidth="10" defaultColWidth="12" defaultRowHeight="12" x14ac:dyDescent="0.2"/>
  <cols>
    <col min="1" max="3" width="12" style="239" customWidth="1"/>
    <col min="4" max="16384" width="12" style="239"/>
  </cols>
  <sheetData>
    <row r="1" spans="1:14" ht="12" customHeight="1" x14ac:dyDescent="0.2">
      <c r="A1" s="235"/>
      <c r="B1" s="366" t="s">
        <v>116</v>
      </c>
      <c r="C1" s="366"/>
      <c r="D1" s="366"/>
      <c r="E1" s="366"/>
      <c r="F1" s="366"/>
      <c r="G1" s="366"/>
      <c r="H1" s="366"/>
      <c r="I1" s="366"/>
      <c r="J1" s="366"/>
      <c r="K1" s="366"/>
      <c r="L1" s="366"/>
      <c r="M1" s="366"/>
      <c r="N1" s="235"/>
    </row>
    <row r="2" spans="1:14" ht="15" x14ac:dyDescent="0.2">
      <c r="A2" s="231"/>
      <c r="B2" s="369" t="s">
        <v>85</v>
      </c>
      <c r="C2" s="369"/>
      <c r="D2" s="369"/>
      <c r="E2" s="369"/>
      <c r="F2" s="369"/>
      <c r="G2" s="369"/>
      <c r="H2" s="369"/>
      <c r="I2" s="369"/>
      <c r="J2" s="369"/>
      <c r="K2" s="369"/>
      <c r="L2" s="369"/>
      <c r="M2" s="369"/>
      <c r="N2" s="231"/>
    </row>
    <row r="3" spans="1:14" ht="15" x14ac:dyDescent="0.2">
      <c r="A3" s="231"/>
      <c r="B3" s="235"/>
      <c r="C3" s="229"/>
      <c r="D3" s="229"/>
      <c r="E3" s="229"/>
      <c r="F3" s="229"/>
      <c r="G3" s="229"/>
      <c r="H3" s="229"/>
      <c r="I3" s="229"/>
      <c r="J3" s="229"/>
      <c r="K3" s="229"/>
      <c r="L3" s="229"/>
      <c r="M3" s="229"/>
      <c r="N3" s="231"/>
    </row>
    <row r="4" spans="1:14" x14ac:dyDescent="0.2">
      <c r="A4" s="231"/>
      <c r="B4" s="367" t="s">
        <v>383</v>
      </c>
      <c r="C4" s="367"/>
      <c r="D4" s="367"/>
      <c r="E4" s="367"/>
      <c r="F4" s="367"/>
      <c r="G4" s="368"/>
      <c r="H4" s="368"/>
      <c r="I4" s="367" t="s">
        <v>2</v>
      </c>
      <c r="J4" s="367"/>
      <c r="K4" s="367"/>
      <c r="L4" s="370"/>
      <c r="M4" s="370"/>
      <c r="N4" s="231"/>
    </row>
    <row r="5" spans="1:14" ht="15" x14ac:dyDescent="0.2">
      <c r="A5" s="231"/>
      <c r="B5" s="332"/>
      <c r="C5" s="332"/>
      <c r="D5" s="332"/>
      <c r="E5" s="332"/>
      <c r="F5" s="332"/>
      <c r="G5" s="332"/>
      <c r="H5" s="332"/>
      <c r="I5" s="333"/>
      <c r="J5" s="229"/>
      <c r="K5" s="229"/>
      <c r="L5" s="229"/>
      <c r="M5" s="229"/>
      <c r="N5" s="231"/>
    </row>
    <row r="6" spans="1:14" s="1" customFormat="1" ht="12" customHeight="1" x14ac:dyDescent="0.2">
      <c r="A6" s="234"/>
      <c r="B6" s="367" t="s">
        <v>355</v>
      </c>
      <c r="C6" s="367"/>
      <c r="D6" s="367"/>
      <c r="E6" s="367"/>
      <c r="F6" s="367"/>
      <c r="G6" s="368"/>
      <c r="H6" s="368"/>
      <c r="I6" s="367" t="s">
        <v>228</v>
      </c>
      <c r="J6" s="367"/>
      <c r="K6" s="367"/>
      <c r="L6" s="370"/>
      <c r="M6" s="370"/>
      <c r="N6" s="234"/>
    </row>
    <row r="7" spans="1:14" s="1" customFormat="1" ht="12" customHeight="1" x14ac:dyDescent="0.2">
      <c r="A7" s="234"/>
      <c r="B7" s="332"/>
      <c r="C7" s="332"/>
      <c r="D7" s="332"/>
      <c r="E7" s="332"/>
      <c r="F7" s="332"/>
      <c r="G7" s="332"/>
      <c r="H7" s="332"/>
      <c r="I7" s="333"/>
      <c r="J7" s="229"/>
      <c r="K7" s="229"/>
      <c r="L7" s="229"/>
      <c r="M7" s="229"/>
      <c r="N7" s="234"/>
    </row>
    <row r="8" spans="1:14" x14ac:dyDescent="0.2">
      <c r="A8" s="231"/>
      <c r="B8" s="367" t="s">
        <v>284</v>
      </c>
      <c r="C8" s="367"/>
      <c r="D8" s="367"/>
      <c r="E8" s="367"/>
      <c r="F8" s="367"/>
      <c r="G8" s="368"/>
      <c r="H8" s="368"/>
      <c r="I8" s="367" t="s">
        <v>227</v>
      </c>
      <c r="J8" s="367"/>
      <c r="K8" s="367"/>
      <c r="L8" s="370">
        <v>1</v>
      </c>
      <c r="M8" s="370"/>
      <c r="N8" s="231"/>
    </row>
    <row r="9" spans="1:14" ht="15" x14ac:dyDescent="0.2">
      <c r="A9" s="231"/>
      <c r="B9" s="332"/>
      <c r="C9" s="332"/>
      <c r="D9" s="332"/>
      <c r="E9" s="332"/>
      <c r="F9" s="332"/>
      <c r="G9" s="229"/>
      <c r="H9" s="229"/>
      <c r="I9" s="229"/>
      <c r="J9" s="229"/>
      <c r="K9" s="229"/>
      <c r="L9" s="229"/>
      <c r="M9" s="229"/>
      <c r="N9" s="231"/>
    </row>
    <row r="10" spans="1:14" ht="51" customHeight="1" x14ac:dyDescent="0.2">
      <c r="A10" s="231"/>
      <c r="B10" s="371" t="s">
        <v>245</v>
      </c>
      <c r="C10" s="371"/>
      <c r="D10" s="371"/>
      <c r="E10" s="371"/>
      <c r="F10" s="371"/>
      <c r="G10" s="371"/>
      <c r="H10" s="371"/>
      <c r="I10" s="371"/>
      <c r="J10" s="371"/>
      <c r="K10" s="371"/>
      <c r="L10" s="371"/>
      <c r="M10" s="371"/>
      <c r="N10" s="231"/>
    </row>
    <row r="11" spans="1:14" x14ac:dyDescent="0.2">
      <c r="A11" s="231"/>
      <c r="B11" s="235"/>
      <c r="C11" s="235"/>
      <c r="D11" s="235"/>
      <c r="E11" s="235"/>
      <c r="F11" s="235"/>
      <c r="G11" s="235"/>
      <c r="H11" s="235"/>
      <c r="I11" s="235"/>
      <c r="J11" s="235"/>
      <c r="K11" s="235"/>
      <c r="L11" s="235"/>
      <c r="M11" s="235"/>
      <c r="N11" s="231"/>
    </row>
    <row r="12" spans="1:14" ht="29.25" customHeight="1" x14ac:dyDescent="0.2">
      <c r="A12" s="231"/>
      <c r="B12" s="372" t="s">
        <v>321</v>
      </c>
      <c r="C12" s="372"/>
      <c r="D12" s="372"/>
      <c r="E12" s="372"/>
      <c r="F12" s="372"/>
      <c r="G12" s="372"/>
      <c r="H12" s="372"/>
      <c r="I12" s="372"/>
      <c r="J12" s="372"/>
      <c r="K12" s="372"/>
      <c r="L12" s="372"/>
      <c r="M12" s="372"/>
      <c r="N12" s="231"/>
    </row>
    <row r="13" spans="1:14" x14ac:dyDescent="0.2">
      <c r="A13" s="231"/>
      <c r="B13" s="235"/>
      <c r="C13" s="235"/>
      <c r="D13" s="235"/>
      <c r="E13" s="235"/>
      <c r="F13" s="235"/>
      <c r="G13" s="235"/>
      <c r="H13" s="235"/>
      <c r="I13" s="235"/>
      <c r="J13" s="235"/>
      <c r="K13" s="235"/>
      <c r="L13" s="235"/>
      <c r="M13" s="235"/>
      <c r="N13" s="231"/>
    </row>
    <row r="14" spans="1:14" s="351" customFormat="1" ht="12" customHeight="1" x14ac:dyDescent="0.2">
      <c r="A14" s="349"/>
      <c r="B14" s="383" t="s">
        <v>224</v>
      </c>
      <c r="C14" s="383"/>
      <c r="D14" s="383"/>
      <c r="E14" s="383"/>
      <c r="F14" s="350"/>
      <c r="G14" s="350"/>
      <c r="H14" s="350"/>
      <c r="I14" s="350"/>
      <c r="J14" s="383" t="s">
        <v>356</v>
      </c>
      <c r="K14" s="383"/>
      <c r="L14" s="383"/>
      <c r="M14" s="383"/>
      <c r="N14" s="349"/>
    </row>
    <row r="15" spans="1:14" s="353" customFormat="1" x14ac:dyDescent="0.2">
      <c r="A15" s="352"/>
      <c r="B15" s="384"/>
      <c r="C15" s="384"/>
      <c r="D15" s="384"/>
      <c r="E15" s="384"/>
      <c r="F15" s="350"/>
      <c r="G15" s="350"/>
      <c r="H15" s="350"/>
      <c r="I15" s="350"/>
      <c r="J15" s="384"/>
      <c r="K15" s="384"/>
      <c r="L15" s="384"/>
      <c r="M15" s="384"/>
      <c r="N15" s="352"/>
    </row>
    <row r="16" spans="1:14" s="353" customFormat="1" x14ac:dyDescent="0.2">
      <c r="A16" s="382"/>
      <c r="B16" s="382"/>
      <c r="C16" s="382"/>
      <c r="D16" s="382"/>
      <c r="E16" s="382"/>
      <c r="F16" s="382"/>
      <c r="G16" s="382"/>
      <c r="H16" s="382"/>
      <c r="I16" s="382"/>
      <c r="J16" s="382"/>
      <c r="K16" s="382"/>
      <c r="L16" s="382"/>
      <c r="M16" s="382"/>
      <c r="N16" s="382"/>
    </row>
    <row r="17" spans="1:14" s="353" customFormat="1" x14ac:dyDescent="0.2">
      <c r="A17" s="354"/>
      <c r="B17" s="382" t="s">
        <v>310</v>
      </c>
      <c r="C17" s="382"/>
      <c r="D17" s="382"/>
      <c r="E17" s="382"/>
      <c r="F17" s="382"/>
      <c r="G17" s="382"/>
      <c r="H17" s="382"/>
      <c r="I17" s="382"/>
      <c r="J17" s="382"/>
      <c r="K17" s="382"/>
      <c r="L17" s="382"/>
      <c r="M17" s="382"/>
      <c r="N17" s="354"/>
    </row>
    <row r="18" spans="1:14" s="353" customFormat="1" x14ac:dyDescent="0.2">
      <c r="A18" s="354"/>
      <c r="B18" s="382" t="s">
        <v>311</v>
      </c>
      <c r="C18" s="382"/>
      <c r="D18" s="382"/>
      <c r="E18" s="382"/>
      <c r="F18" s="382"/>
      <c r="G18" s="382"/>
      <c r="H18" s="382"/>
      <c r="I18" s="382"/>
      <c r="J18" s="382"/>
      <c r="K18" s="382"/>
      <c r="L18" s="382"/>
      <c r="M18" s="382"/>
      <c r="N18" s="354"/>
    </row>
    <row r="19" spans="1:14" s="353" customFormat="1" x14ac:dyDescent="0.2">
      <c r="A19" s="354"/>
      <c r="B19" s="386" t="s">
        <v>341</v>
      </c>
      <c r="C19" s="386"/>
      <c r="D19" s="386"/>
      <c r="E19" s="386"/>
      <c r="F19" s="385"/>
      <c r="G19" s="385"/>
      <c r="H19" s="385"/>
      <c r="I19" s="385"/>
      <c r="J19" s="386" t="s">
        <v>341</v>
      </c>
      <c r="K19" s="386"/>
      <c r="L19" s="386"/>
      <c r="M19" s="386"/>
      <c r="N19" s="354"/>
    </row>
    <row r="20" spans="1:14" s="353" customFormat="1" ht="12" customHeight="1" x14ac:dyDescent="0.2">
      <c r="A20" s="354"/>
      <c r="B20" s="382" t="s">
        <v>312</v>
      </c>
      <c r="C20" s="382"/>
      <c r="D20" s="382"/>
      <c r="E20" s="382"/>
      <c r="F20" s="382"/>
      <c r="G20" s="382"/>
      <c r="H20" s="382"/>
      <c r="I20" s="382"/>
      <c r="J20" s="382"/>
      <c r="K20" s="382"/>
      <c r="L20" s="382"/>
      <c r="M20" s="382"/>
      <c r="N20" s="354"/>
    </row>
    <row r="21" spans="1:14" s="353" customFormat="1" ht="12" customHeight="1" x14ac:dyDescent="0.2">
      <c r="A21" s="354"/>
      <c r="B21" s="386" t="s">
        <v>341</v>
      </c>
      <c r="C21" s="386"/>
      <c r="D21" s="386"/>
      <c r="E21" s="386"/>
      <c r="F21" s="385"/>
      <c r="G21" s="385"/>
      <c r="H21" s="385"/>
      <c r="I21" s="385"/>
      <c r="J21" s="386" t="s">
        <v>341</v>
      </c>
      <c r="K21" s="386"/>
      <c r="L21" s="386"/>
      <c r="M21" s="386"/>
      <c r="N21" s="354"/>
    </row>
    <row r="22" spans="1:14" s="353" customFormat="1" ht="12" customHeight="1" x14ac:dyDescent="0.2">
      <c r="A22" s="354"/>
      <c r="B22" s="373" t="s">
        <v>247</v>
      </c>
      <c r="C22" s="374"/>
      <c r="D22" s="374"/>
      <c r="E22" s="375"/>
      <c r="F22" s="350"/>
      <c r="G22" s="350"/>
      <c r="H22" s="350"/>
      <c r="I22" s="355"/>
      <c r="J22" s="373" t="s">
        <v>247</v>
      </c>
      <c r="K22" s="374"/>
      <c r="L22" s="374"/>
      <c r="M22" s="375"/>
      <c r="N22" s="354"/>
    </row>
    <row r="23" spans="1:14" s="353" customFormat="1" ht="12" customHeight="1" x14ac:dyDescent="0.2">
      <c r="A23" s="354"/>
      <c r="B23" s="376"/>
      <c r="C23" s="377"/>
      <c r="D23" s="377"/>
      <c r="E23" s="378"/>
      <c r="F23" s="350"/>
      <c r="G23" s="350"/>
      <c r="H23" s="350"/>
      <c r="I23" s="355"/>
      <c r="J23" s="376"/>
      <c r="K23" s="377"/>
      <c r="L23" s="377"/>
      <c r="M23" s="378"/>
      <c r="N23" s="354"/>
    </row>
    <row r="24" spans="1:14" s="353" customFormat="1" ht="12" customHeight="1" x14ac:dyDescent="0.2">
      <c r="A24" s="354"/>
      <c r="B24" s="376"/>
      <c r="C24" s="377"/>
      <c r="D24" s="377"/>
      <c r="E24" s="378"/>
      <c r="F24" s="350"/>
      <c r="G24" s="350"/>
      <c r="H24" s="350"/>
      <c r="I24" s="355"/>
      <c r="J24" s="376"/>
      <c r="K24" s="377"/>
      <c r="L24" s="377"/>
      <c r="M24" s="378"/>
      <c r="N24" s="354"/>
    </row>
    <row r="25" spans="1:14" s="353" customFormat="1" ht="12" customHeight="1" x14ac:dyDescent="0.2">
      <c r="A25" s="354"/>
      <c r="B25" s="376"/>
      <c r="C25" s="377"/>
      <c r="D25" s="377"/>
      <c r="E25" s="378"/>
      <c r="F25" s="350"/>
      <c r="G25" s="350"/>
      <c r="H25" s="350"/>
      <c r="I25" s="355"/>
      <c r="J25" s="376"/>
      <c r="K25" s="377"/>
      <c r="L25" s="377"/>
      <c r="M25" s="378"/>
      <c r="N25" s="354"/>
    </row>
    <row r="26" spans="1:14" s="353" customFormat="1" ht="12" customHeight="1" x14ac:dyDescent="0.2">
      <c r="A26" s="354"/>
      <c r="B26" s="379"/>
      <c r="C26" s="380"/>
      <c r="D26" s="380"/>
      <c r="E26" s="381"/>
      <c r="F26" s="350"/>
      <c r="G26" s="350"/>
      <c r="H26" s="350"/>
      <c r="I26" s="355"/>
      <c r="J26" s="379"/>
      <c r="K26" s="380"/>
      <c r="L26" s="380"/>
      <c r="M26" s="381"/>
      <c r="N26" s="354"/>
    </row>
    <row r="27" spans="1:14" s="353" customFormat="1" ht="12" customHeight="1" x14ac:dyDescent="0.2">
      <c r="A27" s="354"/>
      <c r="B27" s="356"/>
      <c r="C27" s="356"/>
      <c r="D27" s="356"/>
      <c r="E27" s="356"/>
      <c r="F27" s="350"/>
      <c r="G27" s="350"/>
      <c r="H27" s="350"/>
      <c r="I27" s="355"/>
      <c r="J27" s="356"/>
      <c r="K27" s="356"/>
      <c r="L27" s="356"/>
      <c r="M27" s="356"/>
      <c r="N27" s="354"/>
    </row>
    <row r="28" spans="1:14" s="353" customFormat="1" x14ac:dyDescent="0.2">
      <c r="A28" s="354"/>
      <c r="B28" s="382" t="s">
        <v>589</v>
      </c>
      <c r="C28" s="382"/>
      <c r="D28" s="382"/>
      <c r="E28" s="382"/>
      <c r="F28" s="382"/>
      <c r="G28" s="382"/>
      <c r="H28" s="382"/>
      <c r="I28" s="382"/>
      <c r="J28" s="382"/>
      <c r="K28" s="382"/>
      <c r="L28" s="382"/>
      <c r="M28" s="382"/>
      <c r="N28" s="354"/>
    </row>
    <row r="29" spans="1:14" s="353" customFormat="1" ht="12" customHeight="1" x14ac:dyDescent="0.2">
      <c r="A29" s="354"/>
      <c r="B29" s="357"/>
      <c r="C29" s="358"/>
      <c r="D29" s="358"/>
      <c r="E29" s="387" t="s">
        <v>590</v>
      </c>
      <c r="F29" s="387"/>
      <c r="G29" s="387"/>
      <c r="H29" s="387"/>
      <c r="I29" s="387"/>
      <c r="J29" s="387"/>
      <c r="K29" s="358"/>
      <c r="L29" s="358"/>
      <c r="M29" s="358"/>
      <c r="N29" s="354"/>
    </row>
    <row r="30" spans="1:14" s="353" customFormat="1" x14ac:dyDescent="0.2">
      <c r="A30" s="359"/>
      <c r="B30" s="359"/>
      <c r="C30" s="359"/>
      <c r="D30" s="359"/>
      <c r="E30" s="359"/>
      <c r="F30" s="359"/>
      <c r="G30" s="359"/>
      <c r="H30" s="359"/>
      <c r="I30" s="359"/>
      <c r="J30" s="359"/>
      <c r="K30" s="359"/>
      <c r="L30" s="359"/>
      <c r="M30" s="359"/>
      <c r="N30" s="359"/>
    </row>
  </sheetData>
  <sheetProtection sheet="1" formatCells="0" selectLockedCells="1"/>
  <mergeCells count="34">
    <mergeCell ref="J19:M19"/>
    <mergeCell ref="B21:E21"/>
    <mergeCell ref="J21:M21"/>
    <mergeCell ref="E29:J29"/>
    <mergeCell ref="B10:M10"/>
    <mergeCell ref="B12:M12"/>
    <mergeCell ref="B22:E26"/>
    <mergeCell ref="J22:M26"/>
    <mergeCell ref="B28:M28"/>
    <mergeCell ref="B17:M17"/>
    <mergeCell ref="J14:M14"/>
    <mergeCell ref="J15:M15"/>
    <mergeCell ref="B14:E14"/>
    <mergeCell ref="B15:E15"/>
    <mergeCell ref="A16:N16"/>
    <mergeCell ref="B18:M18"/>
    <mergeCell ref="F19:I19"/>
    <mergeCell ref="B20:M20"/>
    <mergeCell ref="F21:I21"/>
    <mergeCell ref="B19:E19"/>
    <mergeCell ref="B1:M1"/>
    <mergeCell ref="B8:F8"/>
    <mergeCell ref="B6:F6"/>
    <mergeCell ref="G4:H4"/>
    <mergeCell ref="G6:H6"/>
    <mergeCell ref="G8:H8"/>
    <mergeCell ref="B2:M2"/>
    <mergeCell ref="B4:F4"/>
    <mergeCell ref="I4:K4"/>
    <mergeCell ref="L4:M4"/>
    <mergeCell ref="I6:K6"/>
    <mergeCell ref="I8:K8"/>
    <mergeCell ref="L6:M6"/>
    <mergeCell ref="L8:M8"/>
  </mergeCells>
  <dataValidations count="3">
    <dataValidation type="textLength" operator="lessThanOrEqual" allowBlank="1" showInputMessage="1" showErrorMessage="1" error="400 caractères maximum" sqref="B10:M10 B12:M12" xr:uid="{00000000-0002-0000-0100-000000000000}">
      <formula1>420</formula1>
    </dataValidation>
    <dataValidation type="whole" operator="greaterThan" allowBlank="1" showInputMessage="1" showErrorMessage="1" error="Nombre entier uniquement" sqref="L8:M8" xr:uid="{00000000-0002-0000-0100-000001000000}">
      <formula1>0</formula1>
    </dataValidation>
    <dataValidation type="decimal" operator="greaterThan" allowBlank="1" showInputMessage="1" showErrorMessage="1" error="Nombre entier uniquement" sqref="L6:M6" xr:uid="{00000000-0002-0000-0100-000002000000}">
      <formula1>0</formula1>
    </dataValidation>
  </dataValidations>
  <hyperlinks>
    <hyperlink ref="E29:J29" r:id="rId1" location="Informations-relatives-au-traitement-des-donnees-personnelles-pour-les-nbsp" display="informations relatives au traitement des données personnelles" xr:uid="{A3295797-40D7-4F0F-A8B9-432E38499605}"/>
  </hyperlinks>
  <printOptions horizontalCentered="1" verticalCentered="1"/>
  <pageMargins left="0.25" right="0.25" top="0.75" bottom="0.75" header="0.3" footer="0.3"/>
  <pageSetup paperSize="9" orientation="landscape" r:id="rId2"/>
  <headerFooter>
    <oddHeader xml:space="preserve">&amp;C </oddHeader>
    <oddFooter>&amp;C&amp;"-,Gras"&amp;K04-041Région Occitanie&amp;R&amp;K04-041&amp;A</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4000000}">
          <x14:formula1>
            <xm:f>INSTRUCTION!$A$33:$A$37</xm:f>
          </x14:formula1>
          <xm:sqref>G4:H4</xm:sqref>
        </x14:dataValidation>
        <x14:dataValidation type="list" allowBlank="1" showInputMessage="1" showErrorMessage="1" xr:uid="{00000000-0002-0000-0100-000005000000}">
          <x14:formula1>
            <xm:f>INSTRUCTION!$G$33:$G$43</xm:f>
          </x14:formula1>
          <xm:sqref>G8:H8</xm:sqref>
        </x14:dataValidation>
        <x14:dataValidation type="list" allowBlank="1" showInputMessage="1" showErrorMessage="1" xr:uid="{00000000-0002-0000-0100-000006000000}">
          <x14:formula1>
            <xm:f>INSTRUCTION!$D$33:$D$39</xm:f>
          </x14:formula1>
          <xm:sqref>G6:H6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1"/>
  <sheetViews>
    <sheetView showGridLines="0" showWhiteSpace="0" zoomScaleNormal="100" zoomScaleSheetLayoutView="100" zoomScalePageLayoutView="90" workbookViewId="0">
      <selection activeCell="I16" sqref="I16"/>
    </sheetView>
  </sheetViews>
  <sheetFormatPr baseColWidth="10" defaultColWidth="12" defaultRowHeight="12" x14ac:dyDescent="0.2"/>
  <cols>
    <col min="1" max="3" width="12" style="239" customWidth="1"/>
    <col min="4" max="16384" width="12" style="239"/>
  </cols>
  <sheetData>
    <row r="1" spans="1:14" ht="15" x14ac:dyDescent="0.2">
      <c r="A1" s="231"/>
      <c r="B1" s="393" t="str">
        <f>UPPER('1_TITRE'!B2)</f>
        <v>TITRE</v>
      </c>
      <c r="C1" s="393"/>
      <c r="D1" s="393"/>
      <c r="E1" s="393"/>
      <c r="F1" s="393"/>
      <c r="G1" s="393"/>
      <c r="H1" s="393"/>
      <c r="I1" s="393"/>
      <c r="J1" s="393"/>
      <c r="K1" s="393"/>
      <c r="L1" s="393"/>
      <c r="M1" s="393"/>
      <c r="N1" s="231"/>
    </row>
    <row r="2" spans="1:14" x14ac:dyDescent="0.2">
      <c r="A2" s="231"/>
      <c r="B2" s="235"/>
      <c r="C2" s="235"/>
      <c r="D2" s="235"/>
      <c r="E2" s="235"/>
      <c r="F2" s="235"/>
      <c r="G2" s="235"/>
      <c r="H2" s="235"/>
      <c r="I2" s="235"/>
      <c r="J2" s="235"/>
      <c r="K2" s="235"/>
      <c r="L2" s="235"/>
      <c r="M2" s="235"/>
      <c r="N2" s="231"/>
    </row>
    <row r="3" spans="1:14" ht="12" customHeight="1" x14ac:dyDescent="0.2">
      <c r="A3" s="231"/>
      <c r="B3" s="397" t="s">
        <v>338</v>
      </c>
      <c r="C3" s="398"/>
      <c r="D3" s="398"/>
      <c r="E3" s="231"/>
      <c r="F3" s="395" t="s">
        <v>339</v>
      </c>
      <c r="G3" s="395"/>
      <c r="H3" s="396"/>
      <c r="I3" s="396"/>
      <c r="J3" s="395" t="s">
        <v>124</v>
      </c>
      <c r="K3" s="395"/>
      <c r="L3" s="396"/>
      <c r="M3" s="396"/>
      <c r="N3" s="231"/>
    </row>
    <row r="4" spans="1:14" ht="12" customHeight="1" x14ac:dyDescent="0.2">
      <c r="A4" s="231"/>
      <c r="B4" s="397"/>
      <c r="C4" s="228"/>
      <c r="D4" s="231"/>
      <c r="E4" s="231"/>
      <c r="F4" s="395"/>
      <c r="G4" s="395"/>
      <c r="H4" s="394"/>
      <c r="I4" s="394"/>
      <c r="J4" s="395"/>
      <c r="K4" s="395"/>
      <c r="L4" s="394"/>
      <c r="M4" s="394"/>
      <c r="N4" s="231"/>
    </row>
    <row r="5" spans="1:14" ht="12" customHeight="1" x14ac:dyDescent="0.2">
      <c r="A5" s="231"/>
      <c r="B5" s="397"/>
      <c r="C5" s="228"/>
      <c r="D5" s="231"/>
      <c r="E5" s="231"/>
      <c r="F5" s="395"/>
      <c r="G5" s="395"/>
      <c r="H5" s="394"/>
      <c r="I5" s="394"/>
      <c r="J5" s="395"/>
      <c r="K5" s="395"/>
      <c r="L5" s="394"/>
      <c r="M5" s="394"/>
      <c r="N5" s="231"/>
    </row>
    <row r="6" spans="1:14" s="1" customFormat="1" x14ac:dyDescent="0.2">
      <c r="A6" s="234"/>
      <c r="B6" s="205"/>
      <c r="C6" s="205"/>
      <c r="D6" s="205"/>
      <c r="E6" s="205"/>
      <c r="F6" s="205"/>
      <c r="G6" s="205"/>
      <c r="H6" s="205"/>
      <c r="I6" s="205"/>
      <c r="J6" s="205"/>
      <c r="K6" s="205"/>
      <c r="L6" s="205"/>
      <c r="M6" s="205"/>
      <c r="N6" s="234"/>
    </row>
    <row r="7" spans="1:14" s="1" customFormat="1" ht="12" customHeight="1" x14ac:dyDescent="0.2">
      <c r="A7" s="234"/>
      <c r="B7" s="389" t="s">
        <v>123</v>
      </c>
      <c r="C7" s="389"/>
      <c r="D7" s="389"/>
      <c r="E7" s="389"/>
      <c r="F7" s="389"/>
      <c r="G7" s="389"/>
      <c r="H7" s="389"/>
      <c r="I7" s="389"/>
      <c r="J7" s="389"/>
      <c r="K7" s="389"/>
      <c r="L7" s="389"/>
      <c r="M7" s="389"/>
      <c r="N7" s="234"/>
    </row>
    <row r="8" spans="1:14" ht="12" customHeight="1" x14ac:dyDescent="0.2">
      <c r="A8" s="231"/>
      <c r="B8" s="390"/>
      <c r="C8" s="390"/>
      <c r="D8" s="390"/>
      <c r="E8" s="390"/>
      <c r="F8" s="390"/>
      <c r="G8" s="390"/>
      <c r="H8" s="390"/>
      <c r="I8" s="390"/>
      <c r="J8" s="390"/>
      <c r="K8" s="390"/>
      <c r="L8" s="390"/>
      <c r="M8" s="390"/>
      <c r="N8" s="231"/>
    </row>
    <row r="9" spans="1:14" ht="12" customHeight="1" x14ac:dyDescent="0.2">
      <c r="A9" s="231"/>
      <c r="B9" s="391"/>
      <c r="C9" s="391"/>
      <c r="D9" s="391"/>
      <c r="E9" s="391"/>
      <c r="F9" s="391"/>
      <c r="G9" s="391"/>
      <c r="H9" s="391"/>
      <c r="I9" s="391"/>
      <c r="J9" s="391"/>
      <c r="K9" s="391"/>
      <c r="L9" s="391"/>
      <c r="M9" s="391"/>
      <c r="N9" s="231"/>
    </row>
    <row r="10" spans="1:14" ht="210" customHeight="1" x14ac:dyDescent="0.2">
      <c r="A10" s="231"/>
      <c r="B10" s="388" t="s">
        <v>293</v>
      </c>
      <c r="C10" s="388"/>
      <c r="D10" s="388"/>
      <c r="E10" s="388"/>
      <c r="F10" s="388"/>
      <c r="G10" s="388"/>
      <c r="H10" s="388"/>
      <c r="I10" s="388"/>
      <c r="J10" s="388"/>
      <c r="K10" s="388"/>
      <c r="L10" s="388"/>
      <c r="M10" s="388"/>
      <c r="N10" s="231"/>
    </row>
    <row r="11" spans="1:14" ht="12" customHeight="1" x14ac:dyDescent="0.2">
      <c r="A11" s="231"/>
      <c r="B11" s="392" t="s">
        <v>308</v>
      </c>
      <c r="C11" s="392"/>
      <c r="D11" s="392"/>
      <c r="E11" s="392"/>
      <c r="F11" s="392"/>
      <c r="G11" s="392"/>
      <c r="H11" s="177" t="s">
        <v>309</v>
      </c>
      <c r="I11" s="389" t="s">
        <v>130</v>
      </c>
      <c r="J11" s="389"/>
      <c r="K11" s="389"/>
      <c r="L11" s="389"/>
      <c r="M11" s="389"/>
      <c r="N11" s="71"/>
    </row>
    <row r="12" spans="1:14" x14ac:dyDescent="0.2">
      <c r="A12" s="231"/>
      <c r="B12" s="413"/>
      <c r="C12" s="413"/>
      <c r="D12" s="413"/>
      <c r="E12" s="413"/>
      <c r="F12" s="413"/>
      <c r="G12" s="213"/>
      <c r="H12" s="214"/>
      <c r="I12" s="206"/>
      <c r="J12" s="404" t="s">
        <v>247</v>
      </c>
      <c r="K12" s="405"/>
      <c r="L12" s="405"/>
      <c r="M12" s="406"/>
      <c r="N12" s="231"/>
    </row>
    <row r="13" spans="1:14" x14ac:dyDescent="0.2">
      <c r="A13" s="231"/>
      <c r="B13" s="401" t="s">
        <v>310</v>
      </c>
      <c r="C13" s="401"/>
      <c r="D13" s="401"/>
      <c r="E13" s="401"/>
      <c r="F13" s="401"/>
      <c r="G13" s="401"/>
      <c r="H13" s="401"/>
      <c r="I13" s="401"/>
      <c r="J13" s="407"/>
      <c r="K13" s="408"/>
      <c r="L13" s="408"/>
      <c r="M13" s="409"/>
      <c r="N13" s="231"/>
    </row>
    <row r="14" spans="1:14" ht="12" customHeight="1" x14ac:dyDescent="0.2">
      <c r="A14" s="231"/>
      <c r="B14" s="401" t="s">
        <v>311</v>
      </c>
      <c r="C14" s="401"/>
      <c r="D14" s="401"/>
      <c r="E14" s="401"/>
      <c r="F14" s="401"/>
      <c r="G14" s="401"/>
      <c r="H14" s="401"/>
      <c r="I14" s="230" t="s">
        <v>341</v>
      </c>
      <c r="J14" s="407"/>
      <c r="K14" s="408"/>
      <c r="L14" s="408"/>
      <c r="M14" s="409"/>
      <c r="N14" s="231"/>
    </row>
    <row r="15" spans="1:14" ht="12" customHeight="1" x14ac:dyDescent="0.2">
      <c r="A15" s="233"/>
      <c r="B15" s="414" t="s">
        <v>312</v>
      </c>
      <c r="C15" s="414"/>
      <c r="D15" s="414"/>
      <c r="E15" s="414"/>
      <c r="F15" s="414"/>
      <c r="G15" s="414"/>
      <c r="H15" s="414"/>
      <c r="I15" s="235"/>
      <c r="J15" s="407"/>
      <c r="K15" s="408"/>
      <c r="L15" s="408"/>
      <c r="M15" s="409"/>
      <c r="N15" s="233"/>
    </row>
    <row r="16" spans="1:14" ht="12" customHeight="1" x14ac:dyDescent="0.2">
      <c r="A16" s="233"/>
      <c r="B16" s="414"/>
      <c r="C16" s="414"/>
      <c r="D16" s="414"/>
      <c r="E16" s="414"/>
      <c r="F16" s="414"/>
      <c r="G16" s="414"/>
      <c r="H16" s="414"/>
      <c r="I16" s="230" t="s">
        <v>341</v>
      </c>
      <c r="J16" s="410"/>
      <c r="K16" s="411"/>
      <c r="L16" s="411"/>
      <c r="M16" s="412"/>
      <c r="N16" s="233"/>
    </row>
    <row r="17" spans="1:14" ht="12" customHeight="1" x14ac:dyDescent="0.2">
      <c r="A17" s="233"/>
      <c r="B17" s="401"/>
      <c r="C17" s="401"/>
      <c r="D17" s="401"/>
      <c r="E17" s="401"/>
      <c r="F17" s="401"/>
      <c r="G17" s="401"/>
      <c r="H17" s="401"/>
      <c r="I17" s="401"/>
      <c r="J17" s="401"/>
      <c r="K17" s="401"/>
      <c r="L17" s="401"/>
      <c r="M17" s="401"/>
      <c r="N17" s="233"/>
    </row>
    <row r="18" spans="1:14" x14ac:dyDescent="0.2">
      <c r="A18" s="178"/>
      <c r="B18" s="391" t="s">
        <v>313</v>
      </c>
      <c r="C18" s="391"/>
      <c r="D18" s="391"/>
      <c r="E18" s="391"/>
      <c r="F18" s="391"/>
      <c r="G18" s="391"/>
      <c r="H18" s="391"/>
      <c r="I18" s="391"/>
      <c r="J18" s="391"/>
      <c r="K18" s="391"/>
      <c r="L18" s="391"/>
      <c r="M18" s="391"/>
      <c r="N18" s="178"/>
    </row>
    <row r="19" spans="1:14" ht="12" customHeight="1" x14ac:dyDescent="0.2">
      <c r="A19" s="178"/>
      <c r="B19" s="402" t="s">
        <v>314</v>
      </c>
      <c r="C19" s="402"/>
      <c r="D19" s="402"/>
      <c r="E19" s="402"/>
      <c r="F19" s="402"/>
      <c r="G19" s="402"/>
      <c r="H19" s="402"/>
      <c r="I19" s="402"/>
      <c r="J19" s="402"/>
      <c r="K19" s="402"/>
      <c r="L19" s="402"/>
      <c r="M19" s="402"/>
      <c r="N19" s="178"/>
    </row>
    <row r="20" spans="1:14" x14ac:dyDescent="0.2">
      <c r="A20" s="232"/>
      <c r="B20" s="403"/>
      <c r="C20" s="403"/>
      <c r="D20" s="403"/>
      <c r="E20" s="403"/>
      <c r="F20" s="403"/>
      <c r="G20" s="403"/>
      <c r="H20" s="403"/>
      <c r="I20" s="403"/>
      <c r="J20" s="403"/>
      <c r="K20" s="403"/>
      <c r="L20" s="403"/>
      <c r="M20" s="403"/>
      <c r="N20" s="232"/>
    </row>
    <row r="21" spans="1:14" x14ac:dyDescent="0.2">
      <c r="D21" s="399"/>
      <c r="E21" s="399"/>
      <c r="H21" s="399"/>
      <c r="I21" s="399"/>
      <c r="L21" s="400"/>
      <c r="M21" s="400"/>
    </row>
  </sheetData>
  <sheetProtection sheet="1" formatCells="0" selectLockedCells="1"/>
  <mergeCells count="27">
    <mergeCell ref="D21:E21"/>
    <mergeCell ref="H21:I21"/>
    <mergeCell ref="L21:M21"/>
    <mergeCell ref="B14:H14"/>
    <mergeCell ref="B17:M17"/>
    <mergeCell ref="B19:M19"/>
    <mergeCell ref="B20:M20"/>
    <mergeCell ref="J12:M16"/>
    <mergeCell ref="B12:F12"/>
    <mergeCell ref="B13:I13"/>
    <mergeCell ref="B18:M18"/>
    <mergeCell ref="B15:H16"/>
    <mergeCell ref="B1:M1"/>
    <mergeCell ref="H4:I5"/>
    <mergeCell ref="L4:M5"/>
    <mergeCell ref="F3:G5"/>
    <mergeCell ref="H3:I3"/>
    <mergeCell ref="J3:K5"/>
    <mergeCell ref="L3:M3"/>
    <mergeCell ref="B3:B5"/>
    <mergeCell ref="C3:D3"/>
    <mergeCell ref="B10:M10"/>
    <mergeCell ref="B7:M7"/>
    <mergeCell ref="B8:M8"/>
    <mergeCell ref="B9:M9"/>
    <mergeCell ref="I11:M11"/>
    <mergeCell ref="B11:G11"/>
  </mergeCells>
  <hyperlinks>
    <hyperlink ref="B19:M19" r:id="rId1" location="Informations-relatives-au-traitement-des-donnees-personnelles-pour-les-nbsp" display="https://www.laregion.fr/RGPD - Informations-relatives-au-traitement-des-donnees-personnelles-pour-les-nbsp" xr:uid="{00000000-0004-0000-0200-000000000000}"/>
  </hyperlinks>
  <printOptions horizontalCentered="1" verticalCentered="1"/>
  <pageMargins left="0.25" right="0.25" top="0.75" bottom="0.75" header="0.3" footer="0.3"/>
  <pageSetup paperSize="9" orientation="landscape" r:id="rId2"/>
  <headerFooter>
    <oddHeader xml:space="preserve">&amp;C </oddHeader>
    <oddFooter>&amp;C&amp;"-,Gras"&amp;K04-042Région Occitanie&amp;R&amp;K04-042&amp;A</oddFooter>
  </headerFooter>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AB0D8D6-8992-4EEE-99E7-B6E0C630AB68}">
          <x14:formula1>
            <xm:f>INSTRUCTION!$I$34:$I$35</xm:f>
          </x14:formula1>
          <xm:sqref>I14 I16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12012-15D5-465B-A100-BC024260160E}">
  <sheetPr published="0"/>
  <dimension ref="A1:N37"/>
  <sheetViews>
    <sheetView showGridLines="0" zoomScaleNormal="100" workbookViewId="0">
      <selection activeCell="F2" sqref="F2:M2"/>
    </sheetView>
  </sheetViews>
  <sheetFormatPr baseColWidth="10" defaultColWidth="12" defaultRowHeight="12" x14ac:dyDescent="0.2"/>
  <cols>
    <col min="1" max="5" width="12" style="215"/>
    <col min="6" max="6" width="11.6640625" style="189" customWidth="1"/>
    <col min="7" max="16384" width="12" style="215"/>
  </cols>
  <sheetData>
    <row r="1" spans="1:14" ht="15" x14ac:dyDescent="0.2">
      <c r="A1" s="417"/>
      <c r="B1" s="417"/>
      <c r="C1" s="417"/>
      <c r="D1" s="417"/>
      <c r="E1" s="417"/>
      <c r="F1" s="364" t="str">
        <f>UPPER('1_TITRE'!B2)</f>
        <v>TITRE</v>
      </c>
      <c r="G1" s="364"/>
      <c r="H1" s="364"/>
      <c r="I1" s="364"/>
      <c r="J1" s="364"/>
      <c r="K1" s="364"/>
      <c r="L1" s="364"/>
      <c r="M1" s="364"/>
      <c r="N1" s="197"/>
    </row>
    <row r="2" spans="1:14" x14ac:dyDescent="0.2">
      <c r="A2" s="416" t="s">
        <v>123</v>
      </c>
      <c r="B2" s="416"/>
      <c r="C2" s="416"/>
      <c r="D2" s="416"/>
      <c r="E2" s="416"/>
      <c r="F2" s="419" t="str">
        <f>UPPER('2_PROD'!B8)</f>
        <v/>
      </c>
      <c r="G2" s="419"/>
      <c r="H2" s="419"/>
      <c r="I2" s="419"/>
      <c r="J2" s="419"/>
      <c r="K2" s="419"/>
      <c r="L2" s="419"/>
      <c r="M2" s="419"/>
      <c r="N2" s="197"/>
    </row>
    <row r="3" spans="1:14" x14ac:dyDescent="0.2">
      <c r="A3" s="416" t="s">
        <v>121</v>
      </c>
      <c r="B3" s="416"/>
      <c r="C3" s="416"/>
      <c r="D3" s="416"/>
      <c r="E3" s="416"/>
      <c r="F3" s="418"/>
      <c r="G3" s="418"/>
      <c r="H3" s="418"/>
      <c r="I3" s="418"/>
      <c r="J3" s="418"/>
      <c r="K3" s="418"/>
      <c r="L3" s="418"/>
      <c r="M3" s="418"/>
      <c r="N3" s="197"/>
    </row>
    <row r="4" spans="1:14" x14ac:dyDescent="0.2">
      <c r="A4" s="416"/>
      <c r="B4" s="416"/>
      <c r="C4" s="416"/>
      <c r="D4" s="416"/>
      <c r="E4" s="416"/>
      <c r="F4" s="420"/>
      <c r="G4" s="420"/>
      <c r="H4" s="420"/>
      <c r="I4" s="420"/>
      <c r="J4" s="420"/>
      <c r="K4" s="420"/>
      <c r="L4" s="420"/>
      <c r="M4" s="420"/>
      <c r="N4" s="197"/>
    </row>
    <row r="5" spans="1:14" x14ac:dyDescent="0.2">
      <c r="A5" s="397" t="s">
        <v>345</v>
      </c>
      <c r="B5" s="397"/>
      <c r="C5" s="397"/>
      <c r="D5" s="397"/>
      <c r="E5" s="397"/>
      <c r="F5" s="421">
        <f>'2_PROD'!B12</f>
        <v>0</v>
      </c>
      <c r="G5" s="421"/>
      <c r="H5" s="421"/>
      <c r="I5" s="421"/>
      <c r="J5" s="421"/>
      <c r="K5" s="421"/>
      <c r="L5" s="421"/>
      <c r="M5" s="421"/>
      <c r="N5" s="197"/>
    </row>
    <row r="6" spans="1:14" x14ac:dyDescent="0.2">
      <c r="A6" s="397" t="s">
        <v>97</v>
      </c>
      <c r="B6" s="397"/>
      <c r="C6" s="397"/>
      <c r="D6" s="397"/>
      <c r="E6" s="397"/>
      <c r="F6" s="418"/>
      <c r="G6" s="418"/>
      <c r="H6" s="418"/>
      <c r="I6" s="418"/>
      <c r="J6" s="418"/>
      <c r="K6" s="418"/>
      <c r="L6" s="418"/>
      <c r="M6" s="418"/>
      <c r="N6" s="207"/>
    </row>
    <row r="7" spans="1:14" ht="11.45" customHeight="1" x14ac:dyDescent="0.2">
      <c r="A7" s="397"/>
      <c r="B7" s="397"/>
      <c r="C7" s="397"/>
      <c r="D7" s="397"/>
      <c r="E7" s="397"/>
      <c r="F7" s="420"/>
      <c r="G7" s="420"/>
      <c r="H7" s="420"/>
      <c r="I7" s="420"/>
      <c r="J7" s="420"/>
      <c r="K7" s="420"/>
      <c r="L7" s="420"/>
      <c r="M7" s="420"/>
      <c r="N7" s="197"/>
    </row>
    <row r="8" spans="1:14" ht="11.45" customHeight="1" x14ac:dyDescent="0.2">
      <c r="A8" s="397" t="s">
        <v>131</v>
      </c>
      <c r="B8" s="397"/>
      <c r="C8" s="397"/>
      <c r="D8" s="397"/>
      <c r="E8" s="397"/>
      <c r="F8" s="422"/>
      <c r="G8" s="423"/>
      <c r="H8" s="423"/>
      <c r="I8" s="423"/>
      <c r="J8" s="423"/>
      <c r="K8" s="423"/>
      <c r="L8" s="423"/>
      <c r="M8" s="424"/>
      <c r="N8" s="197"/>
    </row>
    <row r="9" spans="1:14" ht="11.45" customHeight="1" x14ac:dyDescent="0.2">
      <c r="A9" s="397" t="s">
        <v>132</v>
      </c>
      <c r="B9" s="397"/>
      <c r="C9" s="397"/>
      <c r="D9" s="397"/>
      <c r="E9" s="397"/>
      <c r="F9" s="428"/>
      <c r="G9" s="429"/>
      <c r="H9" s="429"/>
      <c r="I9" s="430"/>
      <c r="J9" s="430"/>
      <c r="K9" s="430"/>
      <c r="L9" s="430"/>
      <c r="M9" s="431"/>
      <c r="N9" s="197"/>
    </row>
    <row r="10" spans="1:14" x14ac:dyDescent="0.2">
      <c r="A10" s="397" t="s">
        <v>133</v>
      </c>
      <c r="B10" s="397"/>
      <c r="C10" s="397"/>
      <c r="D10" s="397"/>
      <c r="E10" s="397"/>
      <c r="F10" s="425"/>
      <c r="G10" s="426"/>
      <c r="H10" s="426"/>
      <c r="I10" s="426"/>
      <c r="J10" s="426"/>
      <c r="K10" s="426"/>
      <c r="L10" s="426"/>
      <c r="M10" s="427"/>
      <c r="N10" s="197"/>
    </row>
    <row r="11" spans="1:14" ht="11.45" customHeight="1" x14ac:dyDescent="0.2">
      <c r="A11" s="415" t="s">
        <v>347</v>
      </c>
      <c r="B11" s="415"/>
      <c r="C11" s="415"/>
      <c r="D11" s="415"/>
      <c r="E11" s="415"/>
      <c r="F11" s="420"/>
      <c r="G11" s="420"/>
      <c r="H11" s="420"/>
      <c r="I11" s="420"/>
      <c r="J11" s="420"/>
      <c r="K11" s="420"/>
      <c r="L11" s="420"/>
      <c r="M11" s="420"/>
      <c r="N11" s="197"/>
    </row>
    <row r="12" spans="1:14" ht="11.45" customHeight="1" x14ac:dyDescent="0.2">
      <c r="A12" s="397" t="s">
        <v>346</v>
      </c>
      <c r="B12" s="397"/>
      <c r="C12" s="397"/>
      <c r="D12" s="397"/>
      <c r="E12" s="397"/>
      <c r="F12" s="422"/>
      <c r="G12" s="423"/>
      <c r="H12" s="423"/>
      <c r="I12" s="423"/>
      <c r="J12" s="423"/>
      <c r="K12" s="423"/>
      <c r="L12" s="423"/>
      <c r="M12" s="424"/>
      <c r="N12" s="197"/>
    </row>
    <row r="13" spans="1:14" ht="11.45" customHeight="1" x14ac:dyDescent="0.2">
      <c r="A13" s="397" t="s">
        <v>348</v>
      </c>
      <c r="B13" s="397"/>
      <c r="C13" s="397"/>
      <c r="D13" s="397"/>
      <c r="E13" s="397"/>
      <c r="F13" s="428"/>
      <c r="G13" s="429"/>
      <c r="H13" s="429"/>
      <c r="I13" s="430"/>
      <c r="J13" s="430"/>
      <c r="K13" s="430"/>
      <c r="L13" s="430"/>
      <c r="M13" s="431"/>
      <c r="N13" s="197"/>
    </row>
    <row r="14" spans="1:14" x14ac:dyDescent="0.2">
      <c r="A14" s="397" t="s">
        <v>349</v>
      </c>
      <c r="B14" s="397"/>
      <c r="C14" s="397"/>
      <c r="D14" s="397"/>
      <c r="E14" s="397"/>
      <c r="F14" s="432"/>
      <c r="G14" s="433"/>
      <c r="H14" s="433"/>
      <c r="I14" s="433"/>
      <c r="J14" s="433"/>
      <c r="K14" s="433"/>
      <c r="L14" s="433"/>
      <c r="M14" s="434"/>
      <c r="N14" s="197"/>
    </row>
    <row r="15" spans="1:14" x14ac:dyDescent="0.2">
      <c r="A15" s="445"/>
      <c r="B15" s="445"/>
      <c r="C15" s="445"/>
      <c r="D15" s="445"/>
      <c r="E15" s="445"/>
      <c r="F15" s="420"/>
      <c r="G15" s="420"/>
      <c r="H15" s="420"/>
      <c r="I15" s="420"/>
      <c r="J15" s="420"/>
      <c r="K15" s="420"/>
      <c r="L15" s="420"/>
      <c r="M15" s="420"/>
      <c r="N15" s="197"/>
    </row>
    <row r="16" spans="1:14" x14ac:dyDescent="0.2">
      <c r="A16" s="397" t="s">
        <v>1</v>
      </c>
      <c r="B16" s="397"/>
      <c r="C16" s="397"/>
      <c r="D16" s="397"/>
      <c r="E16" s="397"/>
      <c r="F16" s="421"/>
      <c r="G16" s="421"/>
      <c r="H16" s="421"/>
      <c r="I16" s="421"/>
      <c r="J16" s="421"/>
      <c r="K16" s="421"/>
      <c r="L16" s="421"/>
      <c r="M16" s="421"/>
      <c r="N16" s="197"/>
    </row>
    <row r="17" spans="1:14" x14ac:dyDescent="0.2">
      <c r="A17" s="397" t="s">
        <v>95</v>
      </c>
      <c r="B17" s="397"/>
      <c r="C17" s="397"/>
      <c r="D17" s="397"/>
      <c r="E17" s="397"/>
      <c r="F17" s="418"/>
      <c r="G17" s="418"/>
      <c r="H17" s="418"/>
      <c r="I17" s="418"/>
      <c r="J17" s="418"/>
      <c r="K17" s="418"/>
      <c r="L17" s="418"/>
      <c r="M17" s="418"/>
      <c r="N17" s="207"/>
    </row>
    <row r="18" spans="1:14" x14ac:dyDescent="0.2">
      <c r="A18" s="397"/>
      <c r="B18" s="397"/>
      <c r="C18" s="397"/>
      <c r="D18" s="397"/>
      <c r="E18" s="397"/>
      <c r="F18" s="420"/>
      <c r="G18" s="420"/>
      <c r="H18" s="420"/>
      <c r="I18" s="420"/>
      <c r="J18" s="420"/>
      <c r="K18" s="420"/>
      <c r="L18" s="420"/>
      <c r="M18" s="420"/>
      <c r="N18" s="197"/>
    </row>
    <row r="19" spans="1:14" ht="12" customHeight="1" x14ac:dyDescent="0.2">
      <c r="A19" s="397" t="s">
        <v>122</v>
      </c>
      <c r="B19" s="397"/>
      <c r="C19" s="397"/>
      <c r="D19" s="397"/>
      <c r="E19" s="397"/>
      <c r="F19" s="446" t="s">
        <v>344</v>
      </c>
      <c r="G19" s="446"/>
      <c r="H19" s="446"/>
      <c r="I19" s="446"/>
      <c r="J19" s="446"/>
      <c r="K19" s="446"/>
      <c r="L19" s="446"/>
      <c r="M19" s="446"/>
      <c r="N19" s="197"/>
    </row>
    <row r="20" spans="1:14" x14ac:dyDescent="0.2">
      <c r="A20" s="397" t="s">
        <v>0</v>
      </c>
      <c r="B20" s="397"/>
      <c r="C20" s="397"/>
      <c r="D20" s="397"/>
      <c r="E20" s="397"/>
      <c r="F20" s="418"/>
      <c r="G20" s="418"/>
      <c r="H20" s="418"/>
      <c r="I20" s="418"/>
      <c r="J20" s="418"/>
      <c r="K20" s="418"/>
      <c r="L20" s="418"/>
      <c r="M20" s="418"/>
      <c r="N20" s="197"/>
    </row>
    <row r="21" spans="1:14" x14ac:dyDescent="0.2">
      <c r="A21" s="397"/>
      <c r="B21" s="397"/>
      <c r="C21" s="397"/>
      <c r="D21" s="397"/>
      <c r="E21" s="397"/>
      <c r="F21" s="420"/>
      <c r="G21" s="420"/>
      <c r="H21" s="420"/>
      <c r="I21" s="420"/>
      <c r="J21" s="420"/>
      <c r="K21" s="420"/>
      <c r="L21" s="420"/>
      <c r="M21" s="420"/>
      <c r="N21" s="197"/>
    </row>
    <row r="22" spans="1:14" ht="12" customHeight="1" x14ac:dyDescent="0.2">
      <c r="A22" s="397" t="s">
        <v>119</v>
      </c>
      <c r="B22" s="397"/>
      <c r="C22" s="397"/>
      <c r="D22" s="397"/>
      <c r="E22" s="397"/>
      <c r="F22" s="438" t="s">
        <v>329</v>
      </c>
      <c r="G22" s="438"/>
      <c r="H22" s="438"/>
      <c r="I22" s="438"/>
      <c r="J22" s="438"/>
      <c r="K22" s="438"/>
      <c r="L22" s="438"/>
      <c r="M22" s="438"/>
      <c r="N22" s="197"/>
    </row>
    <row r="23" spans="1:14" ht="12" customHeight="1" x14ac:dyDescent="0.2">
      <c r="A23" s="397" t="s">
        <v>171</v>
      </c>
      <c r="B23" s="397"/>
      <c r="C23" s="397"/>
      <c r="D23" s="397"/>
      <c r="E23" s="397"/>
      <c r="F23" s="439" t="s">
        <v>329</v>
      </c>
      <c r="G23" s="439"/>
      <c r="H23" s="439"/>
      <c r="I23" s="439"/>
      <c r="J23" s="439"/>
      <c r="K23" s="439"/>
      <c r="L23" s="439"/>
      <c r="M23" s="439"/>
      <c r="N23" s="197"/>
    </row>
    <row r="24" spans="1:14" ht="12" customHeight="1" x14ac:dyDescent="0.2">
      <c r="A24" s="397" t="s">
        <v>172</v>
      </c>
      <c r="B24" s="397"/>
      <c r="C24" s="397"/>
      <c r="D24" s="397"/>
      <c r="E24" s="397"/>
      <c r="F24" s="440" t="s">
        <v>329</v>
      </c>
      <c r="G24" s="440"/>
      <c r="H24" s="440"/>
      <c r="I24" s="440"/>
      <c r="J24" s="440"/>
      <c r="K24" s="440"/>
      <c r="L24" s="440"/>
      <c r="M24" s="440"/>
      <c r="N24" s="197"/>
    </row>
    <row r="25" spans="1:14" x14ac:dyDescent="0.2">
      <c r="A25" s="416"/>
      <c r="B25" s="416"/>
      <c r="C25" s="416"/>
      <c r="D25" s="416"/>
      <c r="E25" s="416"/>
      <c r="F25" s="420"/>
      <c r="G25" s="420"/>
      <c r="H25" s="420"/>
      <c r="I25" s="420"/>
      <c r="J25" s="420"/>
      <c r="K25" s="420"/>
      <c r="L25" s="420"/>
      <c r="M25" s="420"/>
      <c r="N25" s="207"/>
    </row>
    <row r="26" spans="1:14" x14ac:dyDescent="0.2">
      <c r="A26" s="397" t="s">
        <v>118</v>
      </c>
      <c r="B26" s="397"/>
      <c r="C26" s="397"/>
      <c r="D26" s="397"/>
      <c r="E26" s="397"/>
      <c r="F26" s="441"/>
      <c r="G26" s="441"/>
      <c r="H26" s="441"/>
      <c r="I26" s="441"/>
      <c r="J26" s="441"/>
      <c r="K26" s="441"/>
      <c r="L26" s="441"/>
      <c r="M26" s="441"/>
      <c r="N26" s="197"/>
    </row>
    <row r="27" spans="1:14" x14ac:dyDescent="0.2">
      <c r="A27" s="397" t="s">
        <v>221</v>
      </c>
      <c r="B27" s="397"/>
      <c r="C27" s="397"/>
      <c r="D27" s="397"/>
      <c r="E27" s="397"/>
      <c r="F27" s="442"/>
      <c r="G27" s="442"/>
      <c r="H27" s="442"/>
      <c r="I27" s="442"/>
      <c r="J27" s="442"/>
      <c r="K27" s="442"/>
      <c r="L27" s="442"/>
      <c r="M27" s="442"/>
      <c r="N27" s="197"/>
    </row>
    <row r="28" spans="1:14" x14ac:dyDescent="0.2">
      <c r="A28" s="197"/>
      <c r="B28" s="197"/>
      <c r="C28" s="197"/>
      <c r="D28" s="197"/>
      <c r="E28" s="197"/>
      <c r="F28" s="420"/>
      <c r="G28" s="420"/>
      <c r="H28" s="420"/>
      <c r="I28" s="420"/>
      <c r="J28" s="420"/>
      <c r="K28" s="420"/>
      <c r="L28" s="420"/>
      <c r="M28" s="420"/>
      <c r="N28" s="197"/>
    </row>
    <row r="29" spans="1:14" x14ac:dyDescent="0.2">
      <c r="A29" s="397" t="s">
        <v>57</v>
      </c>
      <c r="B29" s="397"/>
      <c r="C29" s="397"/>
      <c r="D29" s="397"/>
      <c r="E29" s="397"/>
      <c r="F29" s="435"/>
      <c r="G29" s="435"/>
      <c r="H29" s="435"/>
      <c r="I29" s="435"/>
      <c r="J29" s="435"/>
      <c r="K29" s="435"/>
      <c r="L29" s="435"/>
      <c r="M29" s="435"/>
      <c r="N29" s="197"/>
    </row>
    <row r="30" spans="1:14" x14ac:dyDescent="0.2">
      <c r="A30" s="397" t="s">
        <v>95</v>
      </c>
      <c r="B30" s="397"/>
      <c r="C30" s="397"/>
      <c r="D30" s="397"/>
      <c r="E30" s="397"/>
      <c r="F30" s="436"/>
      <c r="G30" s="436"/>
      <c r="H30" s="436"/>
      <c r="I30" s="436"/>
      <c r="J30" s="436"/>
      <c r="K30" s="436"/>
      <c r="L30" s="436"/>
      <c r="M30" s="436"/>
      <c r="N30" s="197"/>
    </row>
    <row r="31" spans="1:14" x14ac:dyDescent="0.2">
      <c r="A31" s="397" t="s">
        <v>1</v>
      </c>
      <c r="B31" s="397"/>
      <c r="C31" s="397"/>
      <c r="D31" s="397"/>
      <c r="E31" s="397"/>
      <c r="F31" s="437"/>
      <c r="G31" s="437"/>
      <c r="H31" s="437"/>
      <c r="I31" s="437"/>
      <c r="J31" s="437"/>
      <c r="K31" s="437"/>
      <c r="L31" s="437"/>
      <c r="M31" s="437"/>
      <c r="N31" s="197"/>
    </row>
    <row r="32" spans="1:14" ht="12" customHeight="1" x14ac:dyDescent="0.2">
      <c r="A32" s="444" t="s">
        <v>357</v>
      </c>
      <c r="B32" s="444"/>
      <c r="C32" s="444"/>
      <c r="D32" s="444"/>
      <c r="E32" s="444"/>
      <c r="F32" s="444"/>
      <c r="G32" s="444"/>
      <c r="H32" s="444"/>
      <c r="I32" s="444"/>
      <c r="J32" s="444"/>
      <c r="K32" s="444"/>
      <c r="L32" s="444"/>
      <c r="M32" s="444"/>
      <c r="N32" s="444"/>
    </row>
    <row r="33" spans="1:14" ht="12" customHeight="1" x14ac:dyDescent="0.2">
      <c r="A33" s="208"/>
      <c r="B33" s="208"/>
      <c r="C33" s="208"/>
      <c r="D33" s="208"/>
      <c r="E33" s="208"/>
      <c r="F33" s="208"/>
      <c r="G33" s="208"/>
      <c r="H33" s="208"/>
      <c r="I33" s="208"/>
      <c r="J33" s="208"/>
      <c r="K33" s="208"/>
      <c r="L33" s="208"/>
      <c r="M33" s="208"/>
      <c r="N33" s="208"/>
    </row>
    <row r="34" spans="1:14" ht="12" customHeight="1" x14ac:dyDescent="0.2">
      <c r="A34" s="397" t="s">
        <v>126</v>
      </c>
      <c r="B34" s="397"/>
      <c r="C34" s="397"/>
      <c r="D34" s="397"/>
      <c r="E34" s="397"/>
      <c r="F34" s="443"/>
      <c r="G34" s="443"/>
      <c r="H34" s="443"/>
      <c r="I34" s="443"/>
      <c r="J34" s="443"/>
      <c r="K34" s="443"/>
      <c r="L34" s="443"/>
      <c r="M34" s="443"/>
      <c r="N34" s="208"/>
    </row>
    <row r="35" spans="1:14" ht="12" customHeight="1" x14ac:dyDescent="0.2">
      <c r="A35" s="208"/>
      <c r="B35" s="208"/>
      <c r="C35" s="208"/>
      <c r="D35" s="208"/>
      <c r="E35" s="208"/>
      <c r="F35" s="443"/>
      <c r="G35" s="443"/>
      <c r="H35" s="443"/>
      <c r="I35" s="443"/>
      <c r="J35" s="443"/>
      <c r="K35" s="443"/>
      <c r="L35" s="443"/>
      <c r="M35" s="443"/>
      <c r="N35" s="208"/>
    </row>
    <row r="36" spans="1:14" ht="12" customHeight="1" x14ac:dyDescent="0.2">
      <c r="A36" s="208"/>
      <c r="B36" s="208"/>
      <c r="C36" s="208"/>
      <c r="D36" s="208"/>
      <c r="E36" s="208"/>
      <c r="F36" s="443"/>
      <c r="G36" s="443"/>
      <c r="H36" s="443"/>
      <c r="I36" s="443"/>
      <c r="J36" s="443"/>
      <c r="K36" s="443"/>
      <c r="L36" s="443"/>
      <c r="M36" s="443"/>
      <c r="N36" s="208"/>
    </row>
    <row r="37" spans="1:14" ht="12.6" customHeight="1" x14ac:dyDescent="0.2">
      <c r="A37" s="416"/>
      <c r="B37" s="416"/>
      <c r="C37" s="416"/>
      <c r="D37" s="416"/>
      <c r="E37" s="416"/>
      <c r="F37" s="420"/>
      <c r="G37" s="420"/>
      <c r="H37" s="420"/>
      <c r="I37" s="420"/>
      <c r="J37" s="420"/>
      <c r="K37" s="420"/>
      <c r="L37" s="420"/>
      <c r="M37" s="420"/>
      <c r="N37" s="197"/>
    </row>
  </sheetData>
  <sheetProtection sheet="1" objects="1" scenarios="1" formatCells="0" selectLockedCells="1"/>
  <mergeCells count="68">
    <mergeCell ref="F21:M21"/>
    <mergeCell ref="A10:E10"/>
    <mergeCell ref="A15:E15"/>
    <mergeCell ref="F16:M16"/>
    <mergeCell ref="F17:M17"/>
    <mergeCell ref="F18:M18"/>
    <mergeCell ref="F19:M19"/>
    <mergeCell ref="F20:M20"/>
    <mergeCell ref="A16:E16"/>
    <mergeCell ref="A13:E13"/>
    <mergeCell ref="A14:E14"/>
    <mergeCell ref="F29:M29"/>
    <mergeCell ref="F30:M30"/>
    <mergeCell ref="F31:M31"/>
    <mergeCell ref="F37:M37"/>
    <mergeCell ref="F22:M22"/>
    <mergeCell ref="F23:M23"/>
    <mergeCell ref="F24:M24"/>
    <mergeCell ref="F25:M25"/>
    <mergeCell ref="F26:M26"/>
    <mergeCell ref="F27:M27"/>
    <mergeCell ref="F34:M36"/>
    <mergeCell ref="A32:N32"/>
    <mergeCell ref="F28:M28"/>
    <mergeCell ref="A34:E34"/>
    <mergeCell ref="F7:M7"/>
    <mergeCell ref="F8:M8"/>
    <mergeCell ref="F10:M10"/>
    <mergeCell ref="F15:M15"/>
    <mergeCell ref="F13:H13"/>
    <mergeCell ref="I13:M13"/>
    <mergeCell ref="F14:M14"/>
    <mergeCell ref="F9:H9"/>
    <mergeCell ref="I9:M9"/>
    <mergeCell ref="F11:M11"/>
    <mergeCell ref="F12:M12"/>
    <mergeCell ref="F1:M1"/>
    <mergeCell ref="F2:M2"/>
    <mergeCell ref="F3:M3"/>
    <mergeCell ref="F4:M4"/>
    <mergeCell ref="F5:M5"/>
    <mergeCell ref="F6:M6"/>
    <mergeCell ref="A37:E37"/>
    <mergeCell ref="A22:E22"/>
    <mergeCell ref="A31:E31"/>
    <mergeCell ref="A27:E27"/>
    <mergeCell ref="A29:E29"/>
    <mergeCell ref="A30:E30"/>
    <mergeCell ref="A24:E24"/>
    <mergeCell ref="A25:E25"/>
    <mergeCell ref="A26:E26"/>
    <mergeCell ref="A20:E20"/>
    <mergeCell ref="A21:E21"/>
    <mergeCell ref="A23:E23"/>
    <mergeCell ref="A17:E17"/>
    <mergeCell ref="A18:E18"/>
    <mergeCell ref="A19:E19"/>
    <mergeCell ref="A4:E4"/>
    <mergeCell ref="A5:E5"/>
    <mergeCell ref="A6:E6"/>
    <mergeCell ref="A1:E1"/>
    <mergeCell ref="A2:E2"/>
    <mergeCell ref="A3:E3"/>
    <mergeCell ref="A7:E7"/>
    <mergeCell ref="A8:E8"/>
    <mergeCell ref="A9:E9"/>
    <mergeCell ref="A11:E11"/>
    <mergeCell ref="A12:E12"/>
  </mergeCells>
  <printOptions horizontalCentered="1" verticalCentered="1"/>
  <pageMargins left="0.23622047244094491" right="0.23622047244094491" top="0.74803149606299213" bottom="0.74803149606299213" header="0.31496062992125984" footer="0.31496062992125984"/>
  <pageSetup paperSize="9" orientation="landscape" r:id="rId1"/>
  <headerFooter>
    <oddFooter>&amp;CRégion Occitanie&amp;R&amp;A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0738C76-203E-4C66-9D12-DD8CE3BEBA04}">
          <x14:formula1>
            <xm:f>INSTRUCTION!$I$33:$I$35</xm:f>
          </x14:formula1>
          <xm:sqref>F26:F27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dimension ref="A1:N35"/>
  <sheetViews>
    <sheetView showGridLines="0" zoomScaleNormal="100" workbookViewId="0">
      <selection activeCell="F2" sqref="F2:M2"/>
    </sheetView>
  </sheetViews>
  <sheetFormatPr baseColWidth="10" defaultColWidth="12" defaultRowHeight="12" x14ac:dyDescent="0.2"/>
  <cols>
    <col min="1" max="16384" width="12" style="215"/>
  </cols>
  <sheetData>
    <row r="1" spans="1:14" ht="15" customHeight="1" x14ac:dyDescent="0.2">
      <c r="A1" s="417"/>
      <c r="B1" s="417"/>
      <c r="C1" s="417"/>
      <c r="D1" s="417"/>
      <c r="E1" s="417"/>
      <c r="F1" s="364" t="str">
        <f>UPPER('1_TITRE'!B2)</f>
        <v>TITRE</v>
      </c>
      <c r="G1" s="364" t="str">
        <f>UPPER('1_TITRE'!G2)</f>
        <v/>
      </c>
      <c r="H1" s="364" t="str">
        <f>UPPER('1_TITRE'!H2)</f>
        <v/>
      </c>
      <c r="I1" s="364" t="str">
        <f>UPPER('1_TITRE'!I2)</f>
        <v/>
      </c>
      <c r="J1" s="364" t="str">
        <f>UPPER('1_TITRE'!J2)</f>
        <v/>
      </c>
      <c r="K1" s="364" t="str">
        <f>UPPER('1_TITRE'!K2)</f>
        <v/>
      </c>
      <c r="L1" s="364" t="str">
        <f>UPPER('1_TITRE'!L2)</f>
        <v/>
      </c>
      <c r="M1" s="364" t="str">
        <f>UPPER('1_TITRE'!M2)</f>
        <v/>
      </c>
      <c r="N1" s="209"/>
    </row>
    <row r="2" spans="1:14" x14ac:dyDescent="0.2">
      <c r="A2" s="416" t="s">
        <v>222</v>
      </c>
      <c r="B2" s="416"/>
      <c r="C2" s="416"/>
      <c r="D2" s="416"/>
      <c r="E2" s="416"/>
      <c r="F2" s="463"/>
      <c r="G2" s="463"/>
      <c r="H2" s="463"/>
      <c r="I2" s="463"/>
      <c r="J2" s="463"/>
      <c r="K2" s="463"/>
      <c r="L2" s="463"/>
      <c r="M2" s="463"/>
      <c r="N2" s="209"/>
    </row>
    <row r="3" spans="1:14" x14ac:dyDescent="0.2">
      <c r="A3" s="205"/>
      <c r="B3" s="205"/>
      <c r="C3" s="205"/>
      <c r="D3" s="205"/>
      <c r="E3" s="205"/>
      <c r="F3" s="205"/>
      <c r="G3" s="205"/>
      <c r="H3" s="205"/>
      <c r="I3" s="205"/>
      <c r="J3" s="205"/>
      <c r="K3" s="205"/>
      <c r="L3" s="205"/>
      <c r="M3" s="209"/>
      <c r="N3" s="209"/>
    </row>
    <row r="4" spans="1:14" x14ac:dyDescent="0.2">
      <c r="A4" s="416" t="s">
        <v>129</v>
      </c>
      <c r="B4" s="416"/>
      <c r="C4" s="416"/>
      <c r="D4" s="416"/>
      <c r="E4" s="416"/>
      <c r="F4" s="451">
        <f>'1_TITRE'!B15</f>
        <v>0</v>
      </c>
      <c r="G4" s="452"/>
      <c r="H4" s="452"/>
      <c r="I4" s="452"/>
      <c r="J4" s="452"/>
      <c r="K4" s="452"/>
      <c r="L4" s="452"/>
      <c r="M4" s="453"/>
      <c r="N4" s="209"/>
    </row>
    <row r="5" spans="1:14" x14ac:dyDescent="0.2">
      <c r="A5" s="416" t="s">
        <v>351</v>
      </c>
      <c r="B5" s="416"/>
      <c r="C5" s="416"/>
      <c r="D5" s="416"/>
      <c r="E5" s="416"/>
      <c r="F5" s="216">
        <v>0</v>
      </c>
      <c r="G5" s="195" t="s">
        <v>138</v>
      </c>
      <c r="H5" s="454"/>
      <c r="I5" s="454"/>
      <c r="J5" s="454"/>
      <c r="K5" s="454"/>
      <c r="L5" s="454"/>
      <c r="M5" s="455"/>
      <c r="N5" s="207">
        <f>LEFT(F5,2)*1</f>
        <v>0</v>
      </c>
    </row>
    <row r="6" spans="1:14" x14ac:dyDescent="0.2">
      <c r="A6" s="416" t="s">
        <v>358</v>
      </c>
      <c r="B6" s="416"/>
      <c r="C6" s="416"/>
      <c r="D6" s="416"/>
      <c r="E6" s="416"/>
      <c r="F6" s="456"/>
      <c r="G6" s="457"/>
      <c r="H6" s="457"/>
      <c r="I6" s="457"/>
      <c r="J6" s="457"/>
      <c r="K6" s="457"/>
      <c r="L6" s="457"/>
      <c r="M6" s="458"/>
      <c r="N6" s="209"/>
    </row>
    <row r="7" spans="1:14" x14ac:dyDescent="0.2">
      <c r="A7" s="416" t="s">
        <v>360</v>
      </c>
      <c r="B7" s="416"/>
      <c r="C7" s="416"/>
      <c r="D7" s="416"/>
      <c r="E7" s="416"/>
      <c r="F7" s="456"/>
      <c r="G7" s="457"/>
      <c r="H7" s="457"/>
      <c r="I7" s="457"/>
      <c r="J7" s="457"/>
      <c r="K7" s="457"/>
      <c r="L7" s="457"/>
      <c r="M7" s="458"/>
      <c r="N7" s="209"/>
    </row>
    <row r="8" spans="1:14" x14ac:dyDescent="0.2">
      <c r="A8" s="416" t="s">
        <v>359</v>
      </c>
      <c r="B8" s="416"/>
      <c r="C8" s="416"/>
      <c r="D8" s="416"/>
      <c r="E8" s="416"/>
      <c r="F8" s="459"/>
      <c r="G8" s="460"/>
      <c r="H8" s="460"/>
      <c r="I8" s="460"/>
      <c r="J8" s="460"/>
      <c r="K8" s="460"/>
      <c r="L8" s="460"/>
      <c r="M8" s="461"/>
      <c r="N8" s="209"/>
    </row>
    <row r="9" spans="1:14" ht="12" customHeight="1" x14ac:dyDescent="0.2">
      <c r="A9" s="209"/>
      <c r="B9" s="209"/>
      <c r="C9" s="209"/>
      <c r="D9" s="209"/>
      <c r="E9" s="209"/>
      <c r="F9" s="211"/>
      <c r="G9" s="211"/>
      <c r="H9" s="211"/>
      <c r="I9" s="211"/>
      <c r="J9" s="211"/>
      <c r="K9" s="211"/>
      <c r="L9" s="211"/>
      <c r="M9" s="209"/>
      <c r="N9" s="209"/>
    </row>
    <row r="10" spans="1:14" x14ac:dyDescent="0.2">
      <c r="A10" s="416" t="s">
        <v>315</v>
      </c>
      <c r="B10" s="416"/>
      <c r="C10" s="416"/>
      <c r="D10" s="416"/>
      <c r="E10" s="416"/>
      <c r="F10" s="451">
        <f>'1_TITRE'!J15</f>
        <v>0</v>
      </c>
      <c r="G10" s="452"/>
      <c r="H10" s="452"/>
      <c r="I10" s="452"/>
      <c r="J10" s="452"/>
      <c r="K10" s="452"/>
      <c r="L10" s="452"/>
      <c r="M10" s="453"/>
      <c r="N10" s="209"/>
    </row>
    <row r="11" spans="1:14" x14ac:dyDescent="0.2">
      <c r="A11" s="416" t="s">
        <v>351</v>
      </c>
      <c r="B11" s="416"/>
      <c r="C11" s="416"/>
      <c r="D11" s="416"/>
      <c r="E11" s="416"/>
      <c r="F11" s="217">
        <v>0</v>
      </c>
      <c r="G11" s="195" t="s">
        <v>138</v>
      </c>
      <c r="H11" s="454"/>
      <c r="I11" s="454"/>
      <c r="J11" s="454"/>
      <c r="K11" s="454"/>
      <c r="L11" s="454"/>
      <c r="M11" s="455"/>
      <c r="N11" s="207">
        <f>LEFT(F11,2)*1</f>
        <v>0</v>
      </c>
    </row>
    <row r="12" spans="1:14" ht="12" customHeight="1" x14ac:dyDescent="0.2">
      <c r="A12" s="416" t="s">
        <v>358</v>
      </c>
      <c r="B12" s="416"/>
      <c r="C12" s="416"/>
      <c r="D12" s="416"/>
      <c r="E12" s="416"/>
      <c r="F12" s="456"/>
      <c r="G12" s="457"/>
      <c r="H12" s="457"/>
      <c r="I12" s="457"/>
      <c r="J12" s="457"/>
      <c r="K12" s="457"/>
      <c r="L12" s="457"/>
      <c r="M12" s="458"/>
      <c r="N12" s="209"/>
    </row>
    <row r="13" spans="1:14" ht="12" customHeight="1" x14ac:dyDescent="0.2">
      <c r="A13" s="416" t="s">
        <v>360</v>
      </c>
      <c r="B13" s="416"/>
      <c r="C13" s="416"/>
      <c r="D13" s="416"/>
      <c r="E13" s="416"/>
      <c r="F13" s="456"/>
      <c r="G13" s="457"/>
      <c r="H13" s="457"/>
      <c r="I13" s="457"/>
      <c r="J13" s="457"/>
      <c r="K13" s="457"/>
      <c r="L13" s="457"/>
      <c r="M13" s="458"/>
      <c r="N13" s="209"/>
    </row>
    <row r="14" spans="1:14" x14ac:dyDescent="0.2">
      <c r="A14" s="416" t="s">
        <v>359</v>
      </c>
      <c r="B14" s="416"/>
      <c r="C14" s="416"/>
      <c r="D14" s="416"/>
      <c r="E14" s="416"/>
      <c r="F14" s="459"/>
      <c r="G14" s="460"/>
      <c r="H14" s="460"/>
      <c r="I14" s="460"/>
      <c r="J14" s="460"/>
      <c r="K14" s="460"/>
      <c r="L14" s="460"/>
      <c r="M14" s="461"/>
      <c r="N14" s="209"/>
    </row>
    <row r="15" spans="1:14" ht="12" customHeight="1" x14ac:dyDescent="0.2">
      <c r="A15" s="416"/>
      <c r="B15" s="416"/>
      <c r="C15" s="416"/>
      <c r="D15" s="416"/>
      <c r="E15" s="416"/>
      <c r="F15" s="462" t="s">
        <v>350</v>
      </c>
      <c r="G15" s="462"/>
      <c r="H15" s="462"/>
      <c r="I15" s="462"/>
      <c r="J15" s="462"/>
      <c r="K15" s="462"/>
      <c r="L15" s="462"/>
      <c r="M15" s="462"/>
      <c r="N15" s="209"/>
    </row>
    <row r="16" spans="1:14" ht="12" customHeight="1" x14ac:dyDescent="0.2">
      <c r="A16" s="205"/>
      <c r="B16" s="205"/>
      <c r="C16" s="205"/>
      <c r="D16" s="205"/>
      <c r="E16" s="205"/>
      <c r="F16" s="205"/>
      <c r="G16" s="205"/>
      <c r="H16" s="205"/>
      <c r="I16" s="205"/>
      <c r="J16" s="205"/>
      <c r="K16" s="205"/>
      <c r="L16" s="205"/>
      <c r="M16" s="209"/>
      <c r="N16" s="209"/>
    </row>
    <row r="17" spans="1:14" x14ac:dyDescent="0.2">
      <c r="A17" s="416" t="s">
        <v>384</v>
      </c>
      <c r="B17" s="416"/>
      <c r="C17" s="416"/>
      <c r="D17" s="416"/>
      <c r="E17" s="416"/>
      <c r="F17" s="451"/>
      <c r="G17" s="452"/>
      <c r="H17" s="452"/>
      <c r="I17" s="452"/>
      <c r="J17" s="452"/>
      <c r="K17" s="452"/>
      <c r="L17" s="452"/>
      <c r="M17" s="453"/>
      <c r="N17" s="209"/>
    </row>
    <row r="18" spans="1:14" x14ac:dyDescent="0.2">
      <c r="A18" s="416" t="s">
        <v>351</v>
      </c>
      <c r="B18" s="416"/>
      <c r="C18" s="416"/>
      <c r="D18" s="416"/>
      <c r="E18" s="416"/>
      <c r="F18" s="226">
        <v>0</v>
      </c>
      <c r="G18" s="227" t="s">
        <v>138</v>
      </c>
      <c r="H18" s="449"/>
      <c r="I18" s="449"/>
      <c r="J18" s="449"/>
      <c r="K18" s="449"/>
      <c r="L18" s="449"/>
      <c r="M18" s="450"/>
      <c r="N18" s="207">
        <f>LEFT(F18,2)*1</f>
        <v>0</v>
      </c>
    </row>
    <row r="19" spans="1:14" ht="12" customHeight="1" x14ac:dyDescent="0.2">
      <c r="A19" s="205"/>
      <c r="B19" s="205"/>
      <c r="C19" s="205"/>
      <c r="D19" s="205"/>
      <c r="E19" s="205"/>
      <c r="F19" s="205"/>
      <c r="G19" s="205"/>
      <c r="H19" s="205"/>
      <c r="I19" s="205"/>
      <c r="J19" s="205"/>
      <c r="K19" s="205"/>
      <c r="L19" s="205"/>
      <c r="M19" s="209"/>
      <c r="N19" s="209"/>
    </row>
    <row r="20" spans="1:14" ht="12" customHeight="1" x14ac:dyDescent="0.2">
      <c r="A20" s="416" t="s">
        <v>385</v>
      </c>
      <c r="B20" s="416"/>
      <c r="C20" s="416"/>
      <c r="D20" s="416"/>
      <c r="E20" s="416"/>
      <c r="F20" s="451"/>
      <c r="G20" s="452"/>
      <c r="H20" s="452"/>
      <c r="I20" s="452"/>
      <c r="J20" s="452"/>
      <c r="K20" s="452"/>
      <c r="L20" s="452"/>
      <c r="M20" s="453"/>
      <c r="N20" s="209"/>
    </row>
    <row r="21" spans="1:14" x14ac:dyDescent="0.2">
      <c r="A21" s="416" t="s">
        <v>351</v>
      </c>
      <c r="B21" s="416"/>
      <c r="C21" s="416"/>
      <c r="D21" s="416"/>
      <c r="E21" s="416"/>
      <c r="F21" s="226">
        <v>0</v>
      </c>
      <c r="G21" s="227" t="s">
        <v>138</v>
      </c>
      <c r="H21" s="449"/>
      <c r="I21" s="449"/>
      <c r="J21" s="449"/>
      <c r="K21" s="449"/>
      <c r="L21" s="449"/>
      <c r="M21" s="450"/>
      <c r="N21" s="207">
        <f>LEFT(F21,2)*1</f>
        <v>0</v>
      </c>
    </row>
    <row r="22" spans="1:14" x14ac:dyDescent="0.2">
      <c r="A22" s="205"/>
      <c r="B22" s="205"/>
      <c r="C22" s="205"/>
      <c r="D22" s="205"/>
      <c r="E22" s="205"/>
      <c r="F22" s="205"/>
      <c r="G22" s="205"/>
      <c r="H22" s="205"/>
      <c r="I22" s="205"/>
      <c r="J22" s="205"/>
      <c r="K22" s="205"/>
      <c r="L22" s="205"/>
      <c r="M22" s="209"/>
      <c r="N22" s="209"/>
    </row>
    <row r="23" spans="1:14" ht="12" customHeight="1" x14ac:dyDescent="0.2">
      <c r="A23" s="416" t="s">
        <v>386</v>
      </c>
      <c r="B23" s="416"/>
      <c r="C23" s="416"/>
      <c r="D23" s="416"/>
      <c r="E23" s="416"/>
      <c r="F23" s="451"/>
      <c r="G23" s="452"/>
      <c r="H23" s="452"/>
      <c r="I23" s="452"/>
      <c r="J23" s="452"/>
      <c r="K23" s="452"/>
      <c r="L23" s="452"/>
      <c r="M23" s="453"/>
      <c r="N23" s="209"/>
    </row>
    <row r="24" spans="1:14" x14ac:dyDescent="0.2">
      <c r="A24" s="416" t="s">
        <v>351</v>
      </c>
      <c r="B24" s="416"/>
      <c r="C24" s="416"/>
      <c r="D24" s="416"/>
      <c r="E24" s="416"/>
      <c r="F24" s="226">
        <v>0</v>
      </c>
      <c r="G24" s="227" t="s">
        <v>138</v>
      </c>
      <c r="H24" s="449"/>
      <c r="I24" s="449"/>
      <c r="J24" s="449"/>
      <c r="K24" s="449"/>
      <c r="L24" s="449"/>
      <c r="M24" s="450"/>
      <c r="N24" s="207">
        <f>LEFT(F24,2)*1</f>
        <v>0</v>
      </c>
    </row>
    <row r="25" spans="1:14" ht="12" customHeight="1" x14ac:dyDescent="0.2">
      <c r="A25" s="205"/>
      <c r="B25" s="205"/>
      <c r="C25" s="205"/>
      <c r="D25" s="205"/>
      <c r="E25" s="205"/>
      <c r="F25" s="205"/>
      <c r="G25" s="205"/>
      <c r="H25" s="205"/>
      <c r="I25" s="205"/>
      <c r="J25" s="205"/>
      <c r="K25" s="205"/>
      <c r="L25" s="205"/>
      <c r="M25" s="209"/>
      <c r="N25" s="209"/>
    </row>
    <row r="26" spans="1:14" x14ac:dyDescent="0.2">
      <c r="A26" s="416" t="s">
        <v>120</v>
      </c>
      <c r="B26" s="416"/>
      <c r="C26" s="416"/>
      <c r="D26" s="416"/>
      <c r="E26" s="416"/>
      <c r="F26" s="447"/>
      <c r="G26" s="447"/>
      <c r="H26" s="447"/>
      <c r="I26" s="447"/>
      <c r="J26" s="447"/>
      <c r="K26" s="447"/>
      <c r="L26" s="447"/>
      <c r="M26" s="447"/>
      <c r="N26" s="209"/>
    </row>
    <row r="27" spans="1:14" x14ac:dyDescent="0.2">
      <c r="A27" s="416"/>
      <c r="B27" s="416"/>
      <c r="C27" s="416"/>
      <c r="D27" s="416"/>
      <c r="E27" s="416"/>
      <c r="F27" s="209"/>
      <c r="G27" s="209"/>
      <c r="H27" s="209"/>
      <c r="I27" s="209"/>
      <c r="J27" s="209"/>
      <c r="K27" s="209"/>
      <c r="L27" s="209"/>
      <c r="M27" s="209"/>
      <c r="N27" s="209"/>
    </row>
    <row r="28" spans="1:14" x14ac:dyDescent="0.2">
      <c r="A28" s="416" t="s">
        <v>225</v>
      </c>
      <c r="B28" s="416"/>
      <c r="C28" s="416"/>
      <c r="D28" s="416"/>
      <c r="E28" s="416"/>
      <c r="F28" s="448"/>
      <c r="G28" s="448"/>
      <c r="H28" s="448"/>
      <c r="I28" s="448"/>
      <c r="J28" s="448"/>
      <c r="K28" s="448"/>
      <c r="L28" s="448"/>
      <c r="M28" s="448"/>
      <c r="N28" s="209"/>
    </row>
    <row r="29" spans="1:14" x14ac:dyDescent="0.2">
      <c r="A29" s="209"/>
      <c r="B29" s="209"/>
      <c r="C29" s="209"/>
      <c r="D29" s="209"/>
      <c r="E29" s="209"/>
      <c r="F29" s="448"/>
      <c r="G29" s="448"/>
      <c r="H29" s="448"/>
      <c r="I29" s="448"/>
      <c r="J29" s="448"/>
      <c r="K29" s="448"/>
      <c r="L29" s="448"/>
      <c r="M29" s="448"/>
      <c r="N29" s="209"/>
    </row>
    <row r="30" spans="1:14" x14ac:dyDescent="0.2">
      <c r="A30" s="209"/>
      <c r="B30" s="209"/>
      <c r="C30" s="209"/>
      <c r="D30" s="209"/>
      <c r="E30" s="209"/>
      <c r="F30" s="448"/>
      <c r="G30" s="448"/>
      <c r="H30" s="448"/>
      <c r="I30" s="448"/>
      <c r="J30" s="448"/>
      <c r="K30" s="448"/>
      <c r="L30" s="448"/>
      <c r="M30" s="448"/>
      <c r="N30" s="209"/>
    </row>
    <row r="31" spans="1:14" x14ac:dyDescent="0.2">
      <c r="A31" s="416"/>
      <c r="B31" s="416"/>
      <c r="C31" s="416"/>
      <c r="D31" s="416"/>
      <c r="E31" s="416"/>
      <c r="F31" s="209"/>
      <c r="G31" s="209"/>
      <c r="H31" s="209"/>
      <c r="I31" s="209"/>
      <c r="J31" s="209"/>
      <c r="K31" s="209"/>
      <c r="L31" s="209"/>
      <c r="M31" s="209"/>
      <c r="N31" s="209"/>
    </row>
    <row r="32" spans="1:14" ht="12" customHeight="1" x14ac:dyDescent="0.2">
      <c r="A32" s="397" t="s">
        <v>126</v>
      </c>
      <c r="B32" s="397"/>
      <c r="C32" s="397"/>
      <c r="D32" s="397"/>
      <c r="E32" s="397"/>
      <c r="F32" s="443"/>
      <c r="G32" s="443"/>
      <c r="H32" s="443"/>
      <c r="I32" s="443"/>
      <c r="J32" s="443"/>
      <c r="K32" s="443"/>
      <c r="L32" s="443"/>
      <c r="M32" s="443"/>
      <c r="N32" s="210"/>
    </row>
    <row r="33" spans="1:14" ht="12" customHeight="1" x14ac:dyDescent="0.2">
      <c r="A33" s="210"/>
      <c r="B33" s="210"/>
      <c r="C33" s="210"/>
      <c r="D33" s="210"/>
      <c r="E33" s="210"/>
      <c r="F33" s="443"/>
      <c r="G33" s="443"/>
      <c r="H33" s="443"/>
      <c r="I33" s="443"/>
      <c r="J33" s="443"/>
      <c r="K33" s="443"/>
      <c r="L33" s="443"/>
      <c r="M33" s="443"/>
      <c r="N33" s="210"/>
    </row>
    <row r="34" spans="1:14" ht="12" customHeight="1" x14ac:dyDescent="0.2">
      <c r="A34" s="210"/>
      <c r="B34" s="210"/>
      <c r="C34" s="210"/>
      <c r="D34" s="210"/>
      <c r="E34" s="210"/>
      <c r="F34" s="443"/>
      <c r="G34" s="443"/>
      <c r="H34" s="443"/>
      <c r="I34" s="443"/>
      <c r="J34" s="443"/>
      <c r="K34" s="443"/>
      <c r="L34" s="443"/>
      <c r="M34" s="443"/>
      <c r="N34" s="210"/>
    </row>
    <row r="35" spans="1:14" ht="12.6" customHeight="1" x14ac:dyDescent="0.2">
      <c r="A35" s="416"/>
      <c r="B35" s="416"/>
      <c r="C35" s="416"/>
      <c r="D35" s="416"/>
      <c r="E35" s="416"/>
      <c r="F35" s="420"/>
      <c r="G35" s="420"/>
      <c r="H35" s="420"/>
      <c r="I35" s="420"/>
      <c r="J35" s="420"/>
      <c r="K35" s="420"/>
      <c r="L35" s="420"/>
      <c r="M35" s="420"/>
      <c r="N35" s="209"/>
    </row>
  </sheetData>
  <sheetProtection sheet="1" objects="1" scenarios="1" formatCells="0" selectLockedCells="1"/>
  <mergeCells count="48">
    <mergeCell ref="F8:M8"/>
    <mergeCell ref="A8:E8"/>
    <mergeCell ref="A11:E11"/>
    <mergeCell ref="A12:E12"/>
    <mergeCell ref="A10:E10"/>
    <mergeCell ref="A5:E5"/>
    <mergeCell ref="A6:E6"/>
    <mergeCell ref="A7:E7"/>
    <mergeCell ref="F7:M7"/>
    <mergeCell ref="H5:M5"/>
    <mergeCell ref="F6:M6"/>
    <mergeCell ref="A1:E1"/>
    <mergeCell ref="F2:M2"/>
    <mergeCell ref="A2:E2"/>
    <mergeCell ref="A4:E4"/>
    <mergeCell ref="F4:M4"/>
    <mergeCell ref="F1:M1"/>
    <mergeCell ref="A13:E13"/>
    <mergeCell ref="A14:E14"/>
    <mergeCell ref="A15:E15"/>
    <mergeCell ref="A26:E26"/>
    <mergeCell ref="A27:E27"/>
    <mergeCell ref="A17:E17"/>
    <mergeCell ref="A18:E18"/>
    <mergeCell ref="A20:E20"/>
    <mergeCell ref="A21:E21"/>
    <mergeCell ref="A23:E23"/>
    <mergeCell ref="A24:E24"/>
    <mergeCell ref="H24:M24"/>
    <mergeCell ref="F10:M10"/>
    <mergeCell ref="H11:M11"/>
    <mergeCell ref="F13:M13"/>
    <mergeCell ref="F14:M14"/>
    <mergeCell ref="H21:M21"/>
    <mergeCell ref="F12:M12"/>
    <mergeCell ref="F17:M17"/>
    <mergeCell ref="H18:M18"/>
    <mergeCell ref="F15:M15"/>
    <mergeCell ref="F20:M20"/>
    <mergeCell ref="F23:M23"/>
    <mergeCell ref="A32:E32"/>
    <mergeCell ref="F32:M34"/>
    <mergeCell ref="A35:E35"/>
    <mergeCell ref="F35:M35"/>
    <mergeCell ref="F26:M26"/>
    <mergeCell ref="A28:E28"/>
    <mergeCell ref="A31:E31"/>
    <mergeCell ref="F28:M30"/>
  </mergeCells>
  <printOptions horizontalCentered="1" verticalCentered="1"/>
  <pageMargins left="0.23622047244094491" right="0.23622047244094491" top="0.74803149606299213" bottom="0.74803149606299213" header="0.31496062992125984" footer="0.31496062992125984"/>
  <pageSetup paperSize="9" orientation="landscape" r:id="rId1"/>
  <headerFooter>
    <oddFooter>&amp;CRégion Occitanie&amp;R&amp;A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5"/>
  <dimension ref="A1:N35"/>
  <sheetViews>
    <sheetView showGridLines="0" showRuler="0" zoomScaleNormal="100" workbookViewId="0">
      <selection activeCell="H3" sqref="H3"/>
    </sheetView>
  </sheetViews>
  <sheetFormatPr baseColWidth="10" defaultColWidth="12" defaultRowHeight="12" x14ac:dyDescent="0.2"/>
  <cols>
    <col min="1" max="6" width="12" style="179"/>
    <col min="7" max="10" width="12" style="179" customWidth="1"/>
    <col min="11" max="12" width="12" style="179"/>
    <col min="13" max="13" width="12.6640625" style="179" bestFit="1" customWidth="1"/>
    <col min="14" max="16384" width="12" style="179"/>
  </cols>
  <sheetData>
    <row r="1" spans="1:14" ht="15" customHeight="1" x14ac:dyDescent="0.2">
      <c r="A1" s="73"/>
      <c r="B1" s="364" t="str">
        <f>UPPER('1_TITRE'!B2)</f>
        <v>TITRE</v>
      </c>
      <c r="C1" s="364"/>
      <c r="D1" s="364"/>
      <c r="E1" s="364"/>
      <c r="F1" s="364"/>
      <c r="G1" s="364"/>
      <c r="H1" s="364"/>
      <c r="I1" s="364"/>
      <c r="J1" s="364"/>
      <c r="K1" s="364"/>
      <c r="L1" s="364"/>
      <c r="M1" s="364"/>
      <c r="N1" s="73"/>
    </row>
    <row r="2" spans="1:14" ht="15" customHeight="1" x14ac:dyDescent="0.2">
      <c r="A2" s="261"/>
      <c r="B2" s="468" t="s">
        <v>387</v>
      </c>
      <c r="C2" s="468"/>
      <c r="D2" s="468"/>
      <c r="E2" s="468"/>
      <c r="F2" s="468"/>
      <c r="G2" s="468"/>
      <c r="H2" s="246" t="s">
        <v>388</v>
      </c>
      <c r="I2" s="246" t="s">
        <v>389</v>
      </c>
      <c r="J2" s="246" t="s">
        <v>390</v>
      </c>
      <c r="K2" s="469" t="s">
        <v>270</v>
      </c>
      <c r="L2" s="470"/>
      <c r="M2" s="471"/>
      <c r="N2" s="257"/>
    </row>
    <row r="3" spans="1:14" x14ac:dyDescent="0.2">
      <c r="A3" s="262"/>
      <c r="B3" s="464" t="s">
        <v>123</v>
      </c>
      <c r="C3" s="464"/>
      <c r="D3" s="464"/>
      <c r="E3" s="464"/>
      <c r="F3" s="464"/>
      <c r="G3" s="464"/>
      <c r="H3" s="247"/>
      <c r="I3" s="247"/>
      <c r="J3" s="248">
        <v>9</v>
      </c>
      <c r="K3" s="465"/>
      <c r="L3" s="465"/>
      <c r="M3" s="465"/>
      <c r="N3" s="258"/>
    </row>
    <row r="4" spans="1:14" ht="12" customHeight="1" x14ac:dyDescent="0.2">
      <c r="A4" s="262"/>
      <c r="B4" s="464" t="s">
        <v>391</v>
      </c>
      <c r="C4" s="464"/>
      <c r="D4" s="464"/>
      <c r="E4" s="464"/>
      <c r="F4" s="464"/>
      <c r="G4" s="464"/>
      <c r="H4" s="249"/>
      <c r="I4" s="249"/>
      <c r="J4" s="248"/>
      <c r="K4" s="465"/>
      <c r="L4" s="465"/>
      <c r="M4" s="465"/>
      <c r="N4" s="258"/>
    </row>
    <row r="5" spans="1:14" ht="12" customHeight="1" x14ac:dyDescent="0.2">
      <c r="A5" s="262"/>
      <c r="B5" s="466" t="s">
        <v>392</v>
      </c>
      <c r="C5" s="466"/>
      <c r="D5" s="466"/>
      <c r="E5" s="466"/>
      <c r="F5" s="466"/>
      <c r="G5" s="466"/>
      <c r="H5" s="250"/>
      <c r="I5" s="250"/>
      <c r="J5" s="248">
        <v>8</v>
      </c>
      <c r="K5" s="465"/>
      <c r="L5" s="465"/>
      <c r="M5" s="465"/>
      <c r="N5" s="258"/>
    </row>
    <row r="6" spans="1:14" ht="12" customHeight="1" x14ac:dyDescent="0.2">
      <c r="A6" s="262"/>
      <c r="B6" s="466" t="s">
        <v>393</v>
      </c>
      <c r="C6" s="466"/>
      <c r="D6" s="466"/>
      <c r="E6" s="466"/>
      <c r="F6" s="466"/>
      <c r="G6" s="466"/>
      <c r="H6" s="250"/>
      <c r="I6" s="250"/>
      <c r="J6" s="248">
        <v>8</v>
      </c>
      <c r="K6" s="465"/>
      <c r="L6" s="465"/>
      <c r="M6" s="465"/>
      <c r="N6" s="258"/>
    </row>
    <row r="7" spans="1:14" ht="12" customHeight="1" x14ac:dyDescent="0.2">
      <c r="A7" s="262"/>
      <c r="B7" s="466" t="s">
        <v>394</v>
      </c>
      <c r="C7" s="466"/>
      <c r="D7" s="466"/>
      <c r="E7" s="466"/>
      <c r="F7" s="466"/>
      <c r="G7" s="466"/>
      <c r="H7" s="250"/>
      <c r="I7" s="250"/>
      <c r="J7" s="248">
        <v>7</v>
      </c>
      <c r="K7" s="465"/>
      <c r="L7" s="465"/>
      <c r="M7" s="465"/>
      <c r="N7" s="258"/>
    </row>
    <row r="8" spans="1:14" ht="12" customHeight="1" x14ac:dyDescent="0.2">
      <c r="A8" s="262"/>
      <c r="B8" s="466" t="s">
        <v>395</v>
      </c>
      <c r="C8" s="466"/>
      <c r="D8" s="466"/>
      <c r="E8" s="466"/>
      <c r="F8" s="466"/>
      <c r="G8" s="466"/>
      <c r="H8" s="250"/>
      <c r="I8" s="250"/>
      <c r="J8" s="248">
        <v>3</v>
      </c>
      <c r="K8" s="465"/>
      <c r="L8" s="465"/>
      <c r="M8" s="465"/>
      <c r="N8" s="258"/>
    </row>
    <row r="9" spans="1:14" ht="12" customHeight="1" x14ac:dyDescent="0.2">
      <c r="A9" s="262"/>
      <c r="B9" s="464" t="s">
        <v>396</v>
      </c>
      <c r="C9" s="464"/>
      <c r="D9" s="464"/>
      <c r="E9" s="464"/>
      <c r="F9" s="464"/>
      <c r="G9" s="464"/>
      <c r="H9" s="249"/>
      <c r="I9" s="249"/>
      <c r="J9" s="248"/>
      <c r="K9" s="465"/>
      <c r="L9" s="465"/>
      <c r="M9" s="465"/>
      <c r="N9" s="258"/>
    </row>
    <row r="10" spans="1:14" ht="12" customHeight="1" x14ac:dyDescent="0.2">
      <c r="A10" s="262"/>
      <c r="B10" s="466" t="s">
        <v>397</v>
      </c>
      <c r="C10" s="466"/>
      <c r="D10" s="466"/>
      <c r="E10" s="466"/>
      <c r="F10" s="466"/>
      <c r="G10" s="466"/>
      <c r="H10" s="250"/>
      <c r="I10" s="250"/>
      <c r="J10" s="248">
        <v>1</v>
      </c>
      <c r="K10" s="465"/>
      <c r="L10" s="465"/>
      <c r="M10" s="465"/>
      <c r="N10" s="258"/>
    </row>
    <row r="11" spans="1:14" ht="12" customHeight="1" x14ac:dyDescent="0.2">
      <c r="A11" s="262"/>
      <c r="B11" s="464" t="s">
        <v>398</v>
      </c>
      <c r="C11" s="464"/>
      <c r="D11" s="464"/>
      <c r="E11" s="464"/>
      <c r="F11" s="464"/>
      <c r="G11" s="464"/>
      <c r="H11" s="247"/>
      <c r="I11" s="247"/>
      <c r="J11" s="248">
        <v>4</v>
      </c>
      <c r="K11" s="467"/>
      <c r="L11" s="467"/>
      <c r="M11" s="467"/>
      <c r="N11" s="259"/>
    </row>
    <row r="12" spans="1:14" x14ac:dyDescent="0.2">
      <c r="A12" s="262"/>
      <c r="B12" s="466" t="s">
        <v>398</v>
      </c>
      <c r="C12" s="466"/>
      <c r="D12" s="466"/>
      <c r="E12" s="466"/>
      <c r="F12" s="466"/>
      <c r="G12" s="466"/>
      <c r="H12" s="251"/>
      <c r="I12" s="251"/>
      <c r="J12" s="248"/>
      <c r="K12" s="465"/>
      <c r="L12" s="465"/>
      <c r="M12" s="465"/>
      <c r="N12" s="258"/>
    </row>
    <row r="13" spans="1:14" ht="12" customHeight="1" x14ac:dyDescent="0.2">
      <c r="A13" s="262"/>
      <c r="B13" s="466" t="s">
        <v>399</v>
      </c>
      <c r="C13" s="466"/>
      <c r="D13" s="466"/>
      <c r="E13" s="466"/>
      <c r="F13" s="466"/>
      <c r="G13" s="466"/>
      <c r="H13" s="251"/>
      <c r="I13" s="251"/>
      <c r="J13" s="248"/>
      <c r="K13" s="465"/>
      <c r="L13" s="465"/>
      <c r="M13" s="465"/>
      <c r="N13" s="258"/>
    </row>
    <row r="14" spans="1:14" ht="12" customHeight="1" x14ac:dyDescent="0.2">
      <c r="A14" s="262"/>
      <c r="B14" s="464" t="s">
        <v>400</v>
      </c>
      <c r="C14" s="464"/>
      <c r="D14" s="464"/>
      <c r="E14" s="464"/>
      <c r="F14" s="464"/>
      <c r="G14" s="464"/>
      <c r="H14" s="247"/>
      <c r="I14" s="247"/>
      <c r="J14" s="248">
        <v>20</v>
      </c>
      <c r="K14" s="465"/>
      <c r="L14" s="465"/>
      <c r="M14" s="465"/>
      <c r="N14" s="258"/>
    </row>
    <row r="15" spans="1:14" ht="12" customHeight="1" x14ac:dyDescent="0.2">
      <c r="A15" s="262"/>
      <c r="B15" s="466" t="s">
        <v>401</v>
      </c>
      <c r="C15" s="466"/>
      <c r="D15" s="466"/>
      <c r="E15" s="466"/>
      <c r="F15" s="466"/>
      <c r="G15" s="466"/>
      <c r="H15" s="251"/>
      <c r="I15" s="251"/>
      <c r="J15" s="248"/>
      <c r="K15" s="465"/>
      <c r="L15" s="465"/>
      <c r="M15" s="465"/>
      <c r="N15" s="258"/>
    </row>
    <row r="16" spans="1:14" ht="12" customHeight="1" x14ac:dyDescent="0.2">
      <c r="A16" s="262"/>
      <c r="B16" s="466" t="s">
        <v>402</v>
      </c>
      <c r="C16" s="466"/>
      <c r="D16" s="466"/>
      <c r="E16" s="466"/>
      <c r="F16" s="466"/>
      <c r="G16" s="466"/>
      <c r="H16" s="251"/>
      <c r="I16" s="251"/>
      <c r="J16" s="248"/>
      <c r="K16" s="465"/>
      <c r="L16" s="465"/>
      <c r="M16" s="465"/>
      <c r="N16" s="258"/>
    </row>
    <row r="17" spans="1:14" ht="12" customHeight="1" x14ac:dyDescent="0.2">
      <c r="A17" s="262"/>
      <c r="B17" s="466" t="s">
        <v>403</v>
      </c>
      <c r="C17" s="466"/>
      <c r="D17" s="466"/>
      <c r="E17" s="466"/>
      <c r="F17" s="466"/>
      <c r="G17" s="466"/>
      <c r="H17" s="251"/>
      <c r="I17" s="251"/>
      <c r="J17" s="248"/>
      <c r="K17" s="465"/>
      <c r="L17" s="465"/>
      <c r="M17" s="465"/>
      <c r="N17" s="258"/>
    </row>
    <row r="18" spans="1:14" ht="12" customHeight="1" x14ac:dyDescent="0.2">
      <c r="A18" s="262"/>
      <c r="B18" s="464" t="s">
        <v>404</v>
      </c>
      <c r="C18" s="464"/>
      <c r="D18" s="464"/>
      <c r="E18" s="464"/>
      <c r="F18" s="464"/>
      <c r="G18" s="464"/>
      <c r="H18" s="250"/>
      <c r="I18" s="250"/>
      <c r="J18" s="248">
        <v>20</v>
      </c>
      <c r="K18" s="465"/>
      <c r="L18" s="465"/>
      <c r="M18" s="465"/>
      <c r="N18" s="258"/>
    </row>
    <row r="19" spans="1:14" ht="12" customHeight="1" x14ac:dyDescent="0.2">
      <c r="A19" s="262"/>
      <c r="B19" s="466" t="s">
        <v>405</v>
      </c>
      <c r="C19" s="466"/>
      <c r="D19" s="466"/>
      <c r="E19" s="466"/>
      <c r="F19" s="466"/>
      <c r="G19" s="466"/>
      <c r="H19" s="251"/>
      <c r="I19" s="251"/>
      <c r="J19" s="248"/>
      <c r="K19" s="465"/>
      <c r="L19" s="465"/>
      <c r="M19" s="465"/>
      <c r="N19" s="258"/>
    </row>
    <row r="20" spans="1:14" ht="12" customHeight="1" x14ac:dyDescent="0.2">
      <c r="A20" s="262"/>
      <c r="B20" s="466" t="s">
        <v>406</v>
      </c>
      <c r="C20" s="466"/>
      <c r="D20" s="466"/>
      <c r="E20" s="466"/>
      <c r="F20" s="466"/>
      <c r="G20" s="466"/>
      <c r="H20" s="249"/>
      <c r="I20" s="249"/>
      <c r="J20" s="248"/>
      <c r="K20" s="467"/>
      <c r="L20" s="467"/>
      <c r="M20" s="467"/>
      <c r="N20" s="259"/>
    </row>
    <row r="21" spans="1:14" ht="12" customHeight="1" x14ac:dyDescent="0.2">
      <c r="A21" s="262"/>
      <c r="B21" s="466" t="s">
        <v>407</v>
      </c>
      <c r="C21" s="466"/>
      <c r="D21" s="466"/>
      <c r="E21" s="466"/>
      <c r="F21" s="466"/>
      <c r="G21" s="466"/>
      <c r="H21" s="249"/>
      <c r="I21" s="249"/>
      <c r="J21" s="248"/>
      <c r="K21" s="467"/>
      <c r="L21" s="467"/>
      <c r="M21" s="467"/>
      <c r="N21" s="259"/>
    </row>
    <row r="22" spans="1:14" ht="12" customHeight="1" x14ac:dyDescent="0.2">
      <c r="A22" s="262"/>
      <c r="B22" s="464" t="s">
        <v>408</v>
      </c>
      <c r="C22" s="464"/>
      <c r="D22" s="464"/>
      <c r="E22" s="464"/>
      <c r="F22" s="464"/>
      <c r="G22" s="464"/>
      <c r="H22" s="252"/>
      <c r="I22" s="252"/>
      <c r="J22" s="248">
        <v>10</v>
      </c>
      <c r="K22" s="465"/>
      <c r="L22" s="465"/>
      <c r="M22" s="465"/>
      <c r="N22" s="258"/>
    </row>
    <row r="23" spans="1:14" ht="12" customHeight="1" x14ac:dyDescent="0.2">
      <c r="A23" s="262"/>
      <c r="B23" s="466" t="s">
        <v>409</v>
      </c>
      <c r="C23" s="466"/>
      <c r="D23" s="466"/>
      <c r="E23" s="466"/>
      <c r="F23" s="466"/>
      <c r="G23" s="466"/>
      <c r="H23" s="253"/>
      <c r="I23" s="253"/>
      <c r="J23" s="248"/>
      <c r="K23" s="465"/>
      <c r="L23" s="465"/>
      <c r="M23" s="465"/>
      <c r="N23" s="258"/>
    </row>
    <row r="24" spans="1:14" ht="12" customHeight="1" x14ac:dyDescent="0.2">
      <c r="A24" s="262"/>
      <c r="B24" s="466" t="s">
        <v>410</v>
      </c>
      <c r="C24" s="466"/>
      <c r="D24" s="466"/>
      <c r="E24" s="466"/>
      <c r="F24" s="466"/>
      <c r="G24" s="466"/>
      <c r="H24" s="253"/>
      <c r="I24" s="253"/>
      <c r="J24" s="248"/>
      <c r="K24" s="465"/>
      <c r="L24" s="465"/>
      <c r="M24" s="465"/>
      <c r="N24" s="258"/>
    </row>
    <row r="25" spans="1:14" ht="12" customHeight="1" x14ac:dyDescent="0.2">
      <c r="A25" s="262"/>
      <c r="B25" s="466" t="s">
        <v>411</v>
      </c>
      <c r="C25" s="466"/>
      <c r="D25" s="466"/>
      <c r="E25" s="466"/>
      <c r="F25" s="466"/>
      <c r="G25" s="466"/>
      <c r="H25" s="253"/>
      <c r="I25" s="253"/>
      <c r="J25" s="248"/>
      <c r="K25" s="465"/>
      <c r="L25" s="465"/>
      <c r="M25" s="465"/>
      <c r="N25" s="258"/>
    </row>
    <row r="26" spans="1:14" ht="12" customHeight="1" x14ac:dyDescent="0.2">
      <c r="A26" s="262"/>
      <c r="B26" s="466" t="s">
        <v>214</v>
      </c>
      <c r="C26" s="466"/>
      <c r="D26" s="466"/>
      <c r="E26" s="466"/>
      <c r="F26" s="466"/>
      <c r="G26" s="466"/>
      <c r="H26" s="253"/>
      <c r="I26" s="253"/>
      <c r="J26" s="248"/>
      <c r="K26" s="465"/>
      <c r="L26" s="465"/>
      <c r="M26" s="465"/>
      <c r="N26" s="258"/>
    </row>
    <row r="27" spans="1:14" ht="12" customHeight="1" x14ac:dyDescent="0.2">
      <c r="A27" s="262"/>
      <c r="B27" s="464" t="s">
        <v>233</v>
      </c>
      <c r="C27" s="464"/>
      <c r="D27" s="464"/>
      <c r="E27" s="464"/>
      <c r="F27" s="464"/>
      <c r="G27" s="464"/>
      <c r="H27" s="252"/>
      <c r="I27" s="252"/>
      <c r="J27" s="248">
        <v>10</v>
      </c>
      <c r="K27" s="465"/>
      <c r="L27" s="465"/>
      <c r="M27" s="465"/>
      <c r="N27" s="258"/>
    </row>
    <row r="28" spans="1:14" x14ac:dyDescent="0.2">
      <c r="A28" s="262"/>
      <c r="B28" s="466" t="s">
        <v>98</v>
      </c>
      <c r="C28" s="466"/>
      <c r="D28" s="466"/>
      <c r="E28" s="466"/>
      <c r="F28" s="466"/>
      <c r="G28" s="466"/>
      <c r="H28" s="253"/>
      <c r="I28" s="253"/>
      <c r="J28" s="248"/>
      <c r="K28" s="465"/>
      <c r="L28" s="465"/>
      <c r="M28" s="465"/>
      <c r="N28" s="258"/>
    </row>
    <row r="29" spans="1:14" ht="12" customHeight="1" x14ac:dyDescent="0.2">
      <c r="A29" s="262"/>
      <c r="B29" s="466" t="s">
        <v>45</v>
      </c>
      <c r="C29" s="466"/>
      <c r="D29" s="466"/>
      <c r="E29" s="466"/>
      <c r="F29" s="466"/>
      <c r="G29" s="466"/>
      <c r="H29" s="253"/>
      <c r="I29" s="253"/>
      <c r="J29" s="248"/>
      <c r="K29" s="465"/>
      <c r="L29" s="465"/>
      <c r="M29" s="465"/>
      <c r="N29" s="258"/>
    </row>
    <row r="30" spans="1:14" x14ac:dyDescent="0.2">
      <c r="A30" s="262"/>
      <c r="B30" s="464" t="s">
        <v>412</v>
      </c>
      <c r="C30" s="464"/>
      <c r="D30" s="464"/>
      <c r="E30" s="464"/>
      <c r="F30" s="464"/>
      <c r="G30" s="464"/>
      <c r="H30" s="246">
        <f>SUM(H3+H5+H6+H7+H8+H10+H11+H14+H18+H22+H27)</f>
        <v>0</v>
      </c>
      <c r="I30" s="254">
        <f>SUM(I3+I5+I6+I7+I8+I10+I11+I14+I18+I22+I27)</f>
        <v>0</v>
      </c>
      <c r="J30" s="248">
        <f>SUM(J3:J29)</f>
        <v>100</v>
      </c>
      <c r="K30" s="465"/>
      <c r="L30" s="465"/>
      <c r="M30" s="465"/>
      <c r="N30" s="258"/>
    </row>
    <row r="31" spans="1:14" x14ac:dyDescent="0.2">
      <c r="A31" s="262"/>
      <c r="B31" s="464" t="s">
        <v>413</v>
      </c>
      <c r="C31" s="464"/>
      <c r="D31" s="464"/>
      <c r="E31" s="464"/>
      <c r="F31" s="464"/>
      <c r="G31" s="464"/>
      <c r="H31" s="255"/>
      <c r="I31" s="256">
        <f>I3/J3</f>
        <v>0</v>
      </c>
      <c r="J31" s="248"/>
      <c r="K31" s="465"/>
      <c r="L31" s="465"/>
      <c r="M31" s="465"/>
      <c r="N31" s="258"/>
    </row>
    <row r="32" spans="1:14" x14ac:dyDescent="0.2">
      <c r="A32" s="258"/>
      <c r="B32" s="464" t="s">
        <v>414</v>
      </c>
      <c r="C32" s="464"/>
      <c r="D32" s="464"/>
      <c r="E32" s="464"/>
      <c r="F32" s="464"/>
      <c r="G32" s="464"/>
      <c r="H32" s="255"/>
      <c r="I32" s="256">
        <f>(I5+I6+I7+I8)/(J5+J6+J7+J8)</f>
        <v>0</v>
      </c>
      <c r="J32" s="248"/>
      <c r="K32" s="465"/>
      <c r="L32" s="465"/>
      <c r="M32" s="465"/>
      <c r="N32" s="258"/>
    </row>
    <row r="33" spans="1:14" x14ac:dyDescent="0.2">
      <c r="A33" s="258"/>
      <c r="B33" s="464" t="s">
        <v>415</v>
      </c>
      <c r="C33" s="464"/>
      <c r="D33" s="464"/>
      <c r="E33" s="464"/>
      <c r="F33" s="464"/>
      <c r="G33" s="464"/>
      <c r="H33" s="255"/>
      <c r="I33" s="256">
        <f>(I11+I14+I18+I22)/(J11+J14+J18+J22)</f>
        <v>0</v>
      </c>
      <c r="J33" s="248"/>
      <c r="K33" s="465"/>
      <c r="L33" s="465"/>
      <c r="M33" s="465"/>
      <c r="N33" s="258"/>
    </row>
    <row r="34" spans="1:14" x14ac:dyDescent="0.2">
      <c r="A34" s="258"/>
      <c r="B34" s="464" t="s">
        <v>416</v>
      </c>
      <c r="C34" s="464"/>
      <c r="D34" s="464"/>
      <c r="E34" s="464"/>
      <c r="F34" s="464"/>
      <c r="G34" s="464"/>
      <c r="H34" s="255"/>
      <c r="I34" s="256">
        <f>(I10+I27)/(J10+J27)</f>
        <v>0</v>
      </c>
      <c r="J34" s="248"/>
      <c r="K34" s="465"/>
      <c r="L34" s="465"/>
      <c r="M34" s="465"/>
      <c r="N34" s="258"/>
    </row>
    <row r="35" spans="1:14" x14ac:dyDescent="0.2">
      <c r="A35" s="260"/>
      <c r="B35" s="263"/>
      <c r="C35" s="260"/>
      <c r="D35" s="260"/>
      <c r="E35" s="260"/>
      <c r="F35" s="260"/>
      <c r="G35" s="260"/>
      <c r="H35" s="260"/>
      <c r="I35" s="263"/>
      <c r="J35" s="263"/>
      <c r="K35" s="260"/>
      <c r="L35" s="260"/>
      <c r="M35" s="260"/>
      <c r="N35" s="260"/>
    </row>
  </sheetData>
  <sheetProtection sheet="1" formatCells="0" selectLockedCells="1"/>
  <mergeCells count="67">
    <mergeCell ref="B4:G4"/>
    <mergeCell ref="K4:M4"/>
    <mergeCell ref="B14:G14"/>
    <mergeCell ref="K14:M14"/>
    <mergeCell ref="B15:G15"/>
    <mergeCell ref="B12:G12"/>
    <mergeCell ref="K12:M12"/>
    <mergeCell ref="B13:G13"/>
    <mergeCell ref="K13:M13"/>
    <mergeCell ref="K5:M5"/>
    <mergeCell ref="K6:M6"/>
    <mergeCell ref="K7:M7"/>
    <mergeCell ref="K8:M8"/>
    <mergeCell ref="B5:G5"/>
    <mergeCell ref="B6:G6"/>
    <mergeCell ref="B7:G7"/>
    <mergeCell ref="B1:M1"/>
    <mergeCell ref="B2:G2"/>
    <mergeCell ref="K2:M2"/>
    <mergeCell ref="B3:G3"/>
    <mergeCell ref="K3:M3"/>
    <mergeCell ref="B8:G8"/>
    <mergeCell ref="B9:G9"/>
    <mergeCell ref="K9:M9"/>
    <mergeCell ref="B10:G10"/>
    <mergeCell ref="K10:M10"/>
    <mergeCell ref="B11:G11"/>
    <mergeCell ref="K11:M11"/>
    <mergeCell ref="K15:M15"/>
    <mergeCell ref="B16:G16"/>
    <mergeCell ref="K16:M16"/>
    <mergeCell ref="B17:G17"/>
    <mergeCell ref="K17:M17"/>
    <mergeCell ref="B18:G18"/>
    <mergeCell ref="K18:M18"/>
    <mergeCell ref="B19:G19"/>
    <mergeCell ref="K19:M19"/>
    <mergeCell ref="B20:G20"/>
    <mergeCell ref="K20:M20"/>
    <mergeCell ref="B21:G21"/>
    <mergeCell ref="K21:M21"/>
    <mergeCell ref="B22:G22"/>
    <mergeCell ref="K22:M22"/>
    <mergeCell ref="B23:G23"/>
    <mergeCell ref="K23:M23"/>
    <mergeCell ref="B24:G24"/>
    <mergeCell ref="K24:M24"/>
    <mergeCell ref="B25:G25"/>
    <mergeCell ref="K25:M25"/>
    <mergeCell ref="B26:G26"/>
    <mergeCell ref="K26:M26"/>
    <mergeCell ref="B30:G30"/>
    <mergeCell ref="K30:M30"/>
    <mergeCell ref="B31:G31"/>
    <mergeCell ref="K31:M31"/>
    <mergeCell ref="B27:G27"/>
    <mergeCell ref="K27:M27"/>
    <mergeCell ref="B28:G28"/>
    <mergeCell ref="K28:M28"/>
    <mergeCell ref="B29:G29"/>
    <mergeCell ref="K29:M29"/>
    <mergeCell ref="B32:G32"/>
    <mergeCell ref="K32:M32"/>
    <mergeCell ref="B33:G33"/>
    <mergeCell ref="K33:M33"/>
    <mergeCell ref="B34:G34"/>
    <mergeCell ref="K34:M34"/>
  </mergeCells>
  <printOptions horizontalCentered="1" verticalCentered="1"/>
  <pageMargins left="0.25" right="0.25" top="0.75" bottom="0.75" header="0.3" footer="0.3"/>
  <pageSetup paperSize="9" orientation="landscape" r:id="rId1"/>
  <headerFooter>
    <oddHeader xml:space="preserve">&amp;C </oddHeader>
    <oddFooter>&amp;CRégion Occitanie&amp;R&amp;A</oddFooter>
    <firstHeader>&amp;C&amp;"-,Gras"&amp;K04-049REGION LANGUEDOC-ROUSSILLON-MIDI-PYRENEES
AIDES A LA CREATION AUDIOVISUELLE</first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4"/>
  <sheetViews>
    <sheetView showGridLines="0" showRuler="0" zoomScaleNormal="100" workbookViewId="0">
      <selection activeCell="B4" sqref="B4:M5"/>
    </sheetView>
  </sheetViews>
  <sheetFormatPr baseColWidth="10" defaultColWidth="12" defaultRowHeight="12" x14ac:dyDescent="0.2"/>
  <cols>
    <col min="1" max="6" width="12" style="179"/>
    <col min="7" max="10" width="12" style="179" customWidth="1"/>
    <col min="11" max="16384" width="12" style="179"/>
  </cols>
  <sheetData>
    <row r="1" spans="1:14" ht="15" x14ac:dyDescent="0.2">
      <c r="A1" s="73"/>
      <c r="B1" s="364" t="str">
        <f>UPPER('1_TITRE'!B2)</f>
        <v>TITRE</v>
      </c>
      <c r="C1" s="364"/>
      <c r="D1" s="364"/>
      <c r="E1" s="364"/>
      <c r="F1" s="364"/>
      <c r="G1" s="364"/>
      <c r="H1" s="364"/>
      <c r="I1" s="364"/>
      <c r="J1" s="364"/>
      <c r="K1" s="364"/>
      <c r="L1" s="364"/>
      <c r="M1" s="364"/>
      <c r="N1" s="73"/>
    </row>
    <row r="2" spans="1:14" x14ac:dyDescent="0.2">
      <c r="A2" s="73"/>
      <c r="B2" s="202"/>
      <c r="C2" s="202"/>
      <c r="D2" s="202"/>
      <c r="E2" s="202"/>
      <c r="F2" s="202"/>
      <c r="G2" s="202"/>
      <c r="H2" s="202"/>
      <c r="I2" s="202"/>
      <c r="J2" s="202"/>
      <c r="K2" s="202"/>
      <c r="L2" s="202"/>
      <c r="M2" s="202"/>
      <c r="N2" s="73"/>
    </row>
    <row r="3" spans="1:14" x14ac:dyDescent="0.2">
      <c r="A3" s="73"/>
      <c r="B3" s="484" t="s">
        <v>432</v>
      </c>
      <c r="C3" s="485"/>
      <c r="D3" s="485"/>
      <c r="E3" s="485"/>
      <c r="F3" s="485"/>
      <c r="G3" s="485"/>
      <c r="H3" s="485"/>
      <c r="I3" s="485"/>
      <c r="J3" s="485"/>
      <c r="K3" s="485"/>
      <c r="L3" s="485"/>
      <c r="M3" s="485"/>
      <c r="N3" s="73"/>
    </row>
    <row r="4" spans="1:14" x14ac:dyDescent="0.2">
      <c r="A4" s="73"/>
      <c r="B4" s="486"/>
      <c r="C4" s="486"/>
      <c r="D4" s="486"/>
      <c r="E4" s="486"/>
      <c r="F4" s="486"/>
      <c r="G4" s="486"/>
      <c r="H4" s="486"/>
      <c r="I4" s="486"/>
      <c r="J4" s="486"/>
      <c r="K4" s="486"/>
      <c r="L4" s="486"/>
      <c r="M4" s="486"/>
      <c r="N4" s="73"/>
    </row>
    <row r="5" spans="1:14" x14ac:dyDescent="0.2">
      <c r="A5" s="73"/>
      <c r="B5" s="486"/>
      <c r="C5" s="486"/>
      <c r="D5" s="486"/>
      <c r="E5" s="486"/>
      <c r="F5" s="486"/>
      <c r="G5" s="486"/>
      <c r="H5" s="486"/>
      <c r="I5" s="486"/>
      <c r="J5" s="486"/>
      <c r="K5" s="486"/>
      <c r="L5" s="486"/>
      <c r="M5" s="486"/>
      <c r="N5" s="73"/>
    </row>
    <row r="6" spans="1:14" s="189" customFormat="1" x14ac:dyDescent="0.2">
      <c r="A6" s="5"/>
      <c r="B6" s="479" t="s">
        <v>337</v>
      </c>
      <c r="C6" s="479"/>
      <c r="D6" s="479"/>
      <c r="E6" s="479"/>
      <c r="F6" s="479"/>
      <c r="G6" s="479"/>
      <c r="H6" s="479"/>
      <c r="I6" s="479"/>
      <c r="J6" s="479"/>
      <c r="K6" s="479"/>
      <c r="L6" s="479"/>
      <c r="M6" s="479"/>
      <c r="N6" s="73"/>
    </row>
    <row r="7" spans="1:14" s="189" customFormat="1" ht="12" customHeight="1" x14ac:dyDescent="0.2">
      <c r="A7" s="5"/>
      <c r="B7" s="391" t="s">
        <v>114</v>
      </c>
      <c r="C7" s="391"/>
      <c r="D7" s="391"/>
      <c r="E7" s="482" t="s">
        <v>58</v>
      </c>
      <c r="F7" s="482"/>
      <c r="G7" s="482"/>
      <c r="H7" s="482"/>
      <c r="I7" s="482"/>
      <c r="J7" s="391" t="s">
        <v>125</v>
      </c>
      <c r="K7" s="391"/>
      <c r="L7" s="480"/>
      <c r="M7" s="480"/>
      <c r="N7" s="73"/>
    </row>
    <row r="8" spans="1:14" s="189" customFormat="1" x14ac:dyDescent="0.2">
      <c r="A8" s="5"/>
      <c r="B8" s="401" t="s">
        <v>417</v>
      </c>
      <c r="C8" s="401"/>
      <c r="D8" s="401"/>
      <c r="E8" s="483"/>
      <c r="F8" s="481"/>
      <c r="G8" s="481"/>
      <c r="H8" s="481"/>
      <c r="I8" s="481"/>
      <c r="J8" s="481"/>
      <c r="K8" s="481"/>
      <c r="L8" s="423"/>
      <c r="M8" s="424"/>
      <c r="N8" s="73"/>
    </row>
    <row r="9" spans="1:14" s="189" customFormat="1" x14ac:dyDescent="0.2">
      <c r="A9" s="5"/>
      <c r="B9" s="401" t="s">
        <v>418</v>
      </c>
      <c r="C9" s="401"/>
      <c r="D9" s="401"/>
      <c r="E9" s="474"/>
      <c r="F9" s="475"/>
      <c r="G9" s="475"/>
      <c r="H9" s="475"/>
      <c r="I9" s="475"/>
      <c r="J9" s="475"/>
      <c r="K9" s="475"/>
      <c r="L9" s="472"/>
      <c r="M9" s="473"/>
      <c r="N9" s="73"/>
    </row>
    <row r="10" spans="1:14" s="189" customFormat="1" x14ac:dyDescent="0.2">
      <c r="A10" s="5"/>
      <c r="B10" s="401" t="s">
        <v>419</v>
      </c>
      <c r="C10" s="401"/>
      <c r="D10" s="401"/>
      <c r="E10" s="474"/>
      <c r="F10" s="475"/>
      <c r="G10" s="475"/>
      <c r="H10" s="475"/>
      <c r="I10" s="475"/>
      <c r="J10" s="475"/>
      <c r="K10" s="475"/>
      <c r="L10" s="472"/>
      <c r="M10" s="473"/>
      <c r="N10" s="73"/>
    </row>
    <row r="11" spans="1:14" s="189" customFormat="1" x14ac:dyDescent="0.2">
      <c r="A11" s="5"/>
      <c r="B11" s="401" t="s">
        <v>420</v>
      </c>
      <c r="C11" s="401"/>
      <c r="D11" s="401"/>
      <c r="E11" s="474"/>
      <c r="F11" s="475"/>
      <c r="G11" s="475"/>
      <c r="H11" s="475"/>
      <c r="I11" s="475"/>
      <c r="J11" s="475"/>
      <c r="K11" s="475"/>
      <c r="L11" s="472"/>
      <c r="M11" s="473"/>
      <c r="N11" s="73"/>
    </row>
    <row r="12" spans="1:14" s="189" customFormat="1" x14ac:dyDescent="0.2">
      <c r="A12" s="5"/>
      <c r="B12" s="401" t="s">
        <v>421</v>
      </c>
      <c r="C12" s="401"/>
      <c r="D12" s="401"/>
      <c r="E12" s="474"/>
      <c r="F12" s="475"/>
      <c r="G12" s="475"/>
      <c r="H12" s="475"/>
      <c r="I12" s="475"/>
      <c r="J12" s="475"/>
      <c r="K12" s="475"/>
      <c r="L12" s="472"/>
      <c r="M12" s="473"/>
      <c r="N12" s="73"/>
    </row>
    <row r="13" spans="1:14" s="189" customFormat="1" x14ac:dyDescent="0.2">
      <c r="A13" s="5"/>
      <c r="B13" s="401" t="s">
        <v>422</v>
      </c>
      <c r="C13" s="401"/>
      <c r="D13" s="401"/>
      <c r="E13" s="474"/>
      <c r="F13" s="475"/>
      <c r="G13" s="475"/>
      <c r="H13" s="475"/>
      <c r="I13" s="475"/>
      <c r="J13" s="475"/>
      <c r="K13" s="475"/>
      <c r="L13" s="472"/>
      <c r="M13" s="473"/>
      <c r="N13" s="73"/>
    </row>
    <row r="14" spans="1:14" s="189" customFormat="1" x14ac:dyDescent="0.2">
      <c r="A14" s="5"/>
      <c r="B14" s="401" t="s">
        <v>423</v>
      </c>
      <c r="C14" s="401"/>
      <c r="D14" s="401"/>
      <c r="E14" s="474"/>
      <c r="F14" s="475"/>
      <c r="G14" s="475"/>
      <c r="H14" s="475"/>
      <c r="I14" s="475"/>
      <c r="J14" s="475"/>
      <c r="K14" s="475"/>
      <c r="L14" s="472"/>
      <c r="M14" s="473"/>
      <c r="N14" s="73"/>
    </row>
    <row r="15" spans="1:14" s="189" customFormat="1" x14ac:dyDescent="0.2">
      <c r="A15" s="5"/>
      <c r="B15" s="401" t="s">
        <v>431</v>
      </c>
      <c r="C15" s="401"/>
      <c r="D15" s="401"/>
      <c r="E15" s="474"/>
      <c r="F15" s="475"/>
      <c r="G15" s="475"/>
      <c r="H15" s="475"/>
      <c r="I15" s="475"/>
      <c r="J15" s="475"/>
      <c r="K15" s="475"/>
      <c r="L15" s="472"/>
      <c r="M15" s="473"/>
      <c r="N15" s="73"/>
    </row>
    <row r="16" spans="1:14" s="189" customFormat="1" x14ac:dyDescent="0.2">
      <c r="A16" s="5"/>
      <c r="B16" s="401" t="s">
        <v>424</v>
      </c>
      <c r="C16" s="401"/>
      <c r="D16" s="401"/>
      <c r="E16" s="474"/>
      <c r="F16" s="475"/>
      <c r="G16" s="475"/>
      <c r="H16" s="475"/>
      <c r="I16" s="475"/>
      <c r="J16" s="475"/>
      <c r="K16" s="475"/>
      <c r="L16" s="472"/>
      <c r="M16" s="473"/>
      <c r="N16" s="73"/>
    </row>
    <row r="17" spans="1:14" s="189" customFormat="1" x14ac:dyDescent="0.2">
      <c r="A17" s="5"/>
      <c r="B17" s="401" t="s">
        <v>425</v>
      </c>
      <c r="C17" s="401"/>
      <c r="D17" s="401"/>
      <c r="E17" s="474"/>
      <c r="F17" s="475"/>
      <c r="G17" s="475"/>
      <c r="H17" s="475"/>
      <c r="I17" s="475"/>
      <c r="J17" s="475"/>
      <c r="K17" s="475"/>
      <c r="L17" s="472"/>
      <c r="M17" s="473"/>
      <c r="N17" s="73"/>
    </row>
    <row r="18" spans="1:14" s="189" customFormat="1" x14ac:dyDescent="0.2">
      <c r="A18" s="5"/>
      <c r="B18" s="401" t="s">
        <v>426</v>
      </c>
      <c r="C18" s="401"/>
      <c r="D18" s="401"/>
      <c r="E18" s="474"/>
      <c r="F18" s="475"/>
      <c r="G18" s="475"/>
      <c r="H18" s="475"/>
      <c r="I18" s="475"/>
      <c r="J18" s="475"/>
      <c r="K18" s="475"/>
      <c r="L18" s="472"/>
      <c r="M18" s="473"/>
      <c r="N18" s="73"/>
    </row>
    <row r="19" spans="1:14" s="189" customFormat="1" x14ac:dyDescent="0.2">
      <c r="A19" s="5"/>
      <c r="B19" s="401" t="s">
        <v>427</v>
      </c>
      <c r="C19" s="401"/>
      <c r="D19" s="401"/>
      <c r="E19" s="474"/>
      <c r="F19" s="475"/>
      <c r="G19" s="475"/>
      <c r="H19" s="475"/>
      <c r="I19" s="475"/>
      <c r="J19" s="475"/>
      <c r="K19" s="475"/>
      <c r="L19" s="472"/>
      <c r="M19" s="473"/>
      <c r="N19" s="73"/>
    </row>
    <row r="20" spans="1:14" s="189" customFormat="1" x14ac:dyDescent="0.2">
      <c r="A20" s="5"/>
      <c r="B20" s="401" t="s">
        <v>343</v>
      </c>
      <c r="C20" s="401" t="s">
        <v>58</v>
      </c>
      <c r="D20" s="401" t="s">
        <v>92</v>
      </c>
      <c r="E20" s="489"/>
      <c r="F20" s="477"/>
      <c r="G20" s="477" t="s">
        <v>125</v>
      </c>
      <c r="H20" s="477"/>
      <c r="I20" s="477"/>
      <c r="J20" s="477"/>
      <c r="K20" s="477"/>
      <c r="L20" s="477"/>
      <c r="M20" s="478"/>
      <c r="N20" s="73"/>
    </row>
    <row r="21" spans="1:14" s="189" customFormat="1" x14ac:dyDescent="0.2">
      <c r="A21" s="5"/>
      <c r="B21" s="490"/>
      <c r="C21" s="491"/>
      <c r="D21" s="491"/>
      <c r="E21" s="475"/>
      <c r="F21" s="475"/>
      <c r="G21" s="475"/>
      <c r="H21" s="475"/>
      <c r="I21" s="475"/>
      <c r="J21" s="475"/>
      <c r="K21" s="475"/>
      <c r="L21" s="472"/>
      <c r="M21" s="473"/>
      <c r="N21" s="73"/>
    </row>
    <row r="22" spans="1:14" s="189" customFormat="1" x14ac:dyDescent="0.2">
      <c r="A22" s="5"/>
      <c r="B22" s="487"/>
      <c r="C22" s="488"/>
      <c r="D22" s="488"/>
      <c r="E22" s="475"/>
      <c r="F22" s="475"/>
      <c r="G22" s="475"/>
      <c r="H22" s="475"/>
      <c r="I22" s="475"/>
      <c r="J22" s="475"/>
      <c r="K22" s="475"/>
      <c r="L22" s="472"/>
      <c r="M22" s="473"/>
      <c r="N22" s="73"/>
    </row>
    <row r="23" spans="1:14" s="189" customFormat="1" x14ac:dyDescent="0.2">
      <c r="A23" s="5"/>
      <c r="B23" s="487"/>
      <c r="C23" s="488"/>
      <c r="D23" s="488"/>
      <c r="E23" s="475"/>
      <c r="F23" s="475"/>
      <c r="G23" s="475"/>
      <c r="H23" s="475"/>
      <c r="I23" s="475"/>
      <c r="J23" s="475"/>
      <c r="K23" s="475"/>
      <c r="L23" s="472"/>
      <c r="M23" s="473"/>
      <c r="N23" s="73"/>
    </row>
    <row r="24" spans="1:14" s="189" customFormat="1" x14ac:dyDescent="0.2">
      <c r="A24" s="5"/>
      <c r="B24" s="493"/>
      <c r="C24" s="500"/>
      <c r="D24" s="500"/>
      <c r="E24" s="475"/>
      <c r="F24" s="475"/>
      <c r="G24" s="475"/>
      <c r="H24" s="475"/>
      <c r="I24" s="475"/>
      <c r="J24" s="475"/>
      <c r="K24" s="475"/>
      <c r="L24" s="472"/>
      <c r="M24" s="473"/>
      <c r="N24" s="73"/>
    </row>
    <row r="25" spans="1:14" s="189" customFormat="1" x14ac:dyDescent="0.2">
      <c r="A25" s="5"/>
      <c r="B25" s="394"/>
      <c r="C25" s="394"/>
      <c r="D25" s="394"/>
      <c r="E25" s="394"/>
      <c r="F25" s="394"/>
      <c r="G25" s="394"/>
      <c r="H25" s="394"/>
      <c r="I25" s="394"/>
      <c r="J25" s="394"/>
      <c r="K25" s="394"/>
      <c r="L25" s="394"/>
      <c r="M25" s="394"/>
      <c r="N25" s="73"/>
    </row>
    <row r="26" spans="1:14" s="189" customFormat="1" ht="12" customHeight="1" x14ac:dyDescent="0.2">
      <c r="A26" s="5"/>
      <c r="B26" s="401" t="s">
        <v>363</v>
      </c>
      <c r="C26" s="401"/>
      <c r="D26" s="401"/>
      <c r="E26" s="401"/>
      <c r="F26" s="401"/>
      <c r="G26" s="401"/>
      <c r="H26" s="401"/>
      <c r="I26" s="401"/>
      <c r="J26" s="401" t="s">
        <v>362</v>
      </c>
      <c r="K26" s="401"/>
      <c r="L26" s="401"/>
      <c r="M26" s="401"/>
      <c r="N26" s="401"/>
    </row>
    <row r="27" spans="1:14" s="189" customFormat="1" x14ac:dyDescent="0.2">
      <c r="A27" s="5"/>
      <c r="B27" s="498"/>
      <c r="C27" s="498"/>
      <c r="D27" s="498"/>
      <c r="E27" s="498"/>
      <c r="F27" s="498"/>
      <c r="G27" s="498"/>
      <c r="H27" s="498"/>
      <c r="I27" s="490"/>
      <c r="J27" s="481"/>
      <c r="K27" s="481"/>
      <c r="L27" s="481"/>
      <c r="M27" s="494"/>
      <c r="N27" s="73"/>
    </row>
    <row r="28" spans="1:14" s="189" customFormat="1" x14ac:dyDescent="0.2">
      <c r="A28" s="5"/>
      <c r="B28" s="499"/>
      <c r="C28" s="499"/>
      <c r="D28" s="499"/>
      <c r="E28" s="499"/>
      <c r="F28" s="499"/>
      <c r="G28" s="499"/>
      <c r="H28" s="499"/>
      <c r="I28" s="487"/>
      <c r="J28" s="475"/>
      <c r="K28" s="475"/>
      <c r="L28" s="475"/>
      <c r="M28" s="495"/>
      <c r="N28" s="73"/>
    </row>
    <row r="29" spans="1:14" s="189" customFormat="1" x14ac:dyDescent="0.2">
      <c r="A29" s="5"/>
      <c r="B29" s="492"/>
      <c r="C29" s="492"/>
      <c r="D29" s="492"/>
      <c r="E29" s="492"/>
      <c r="F29" s="492"/>
      <c r="G29" s="492"/>
      <c r="H29" s="492"/>
      <c r="I29" s="493"/>
      <c r="J29" s="496"/>
      <c r="K29" s="496"/>
      <c r="L29" s="496"/>
      <c r="M29" s="497"/>
      <c r="N29" s="73"/>
    </row>
    <row r="30" spans="1:14" x14ac:dyDescent="0.2">
      <c r="A30" s="73"/>
      <c r="B30" s="476"/>
      <c r="C30" s="476"/>
      <c r="D30" s="476"/>
      <c r="E30" s="476"/>
      <c r="F30" s="476"/>
      <c r="G30" s="476"/>
      <c r="H30" s="476"/>
      <c r="I30" s="476"/>
      <c r="J30" s="476"/>
      <c r="K30" s="476"/>
      <c r="L30" s="476"/>
      <c r="M30" s="476"/>
      <c r="N30" s="73"/>
    </row>
    <row r="31" spans="1:14" ht="10.9" customHeight="1" x14ac:dyDescent="0.2">
      <c r="A31" s="73"/>
      <c r="B31" s="401" t="s">
        <v>126</v>
      </c>
      <c r="C31" s="401"/>
      <c r="D31" s="401"/>
      <c r="E31" s="401"/>
      <c r="F31" s="401"/>
      <c r="G31" s="401"/>
      <c r="H31" s="401"/>
      <c r="I31" s="401"/>
      <c r="J31" s="401"/>
      <c r="K31" s="401"/>
      <c r="L31" s="401"/>
      <c r="M31" s="401"/>
      <c r="N31" s="73"/>
    </row>
    <row r="32" spans="1:14" s="215" customFormat="1" ht="12" customHeight="1" x14ac:dyDescent="0.2">
      <c r="A32" s="200"/>
      <c r="B32" s="398"/>
      <c r="C32" s="398"/>
      <c r="D32" s="398"/>
      <c r="E32" s="398"/>
      <c r="F32" s="398"/>
      <c r="G32" s="398"/>
      <c r="H32" s="398"/>
      <c r="I32" s="398"/>
      <c r="J32" s="398"/>
      <c r="K32" s="398"/>
      <c r="L32" s="398"/>
      <c r="M32" s="398"/>
      <c r="N32" s="208"/>
    </row>
    <row r="33" spans="1:14" s="215" customFormat="1" ht="12" customHeight="1" x14ac:dyDescent="0.2">
      <c r="A33" s="208"/>
      <c r="B33" s="398"/>
      <c r="C33" s="398"/>
      <c r="D33" s="398"/>
      <c r="E33" s="398"/>
      <c r="F33" s="398"/>
      <c r="G33" s="398"/>
      <c r="H33" s="398"/>
      <c r="I33" s="398"/>
      <c r="J33" s="398"/>
      <c r="K33" s="398"/>
      <c r="L33" s="398"/>
      <c r="M33" s="398"/>
      <c r="N33" s="208"/>
    </row>
    <row r="34" spans="1:14" s="215" customFormat="1" ht="12.6" customHeight="1" x14ac:dyDescent="0.2">
      <c r="A34" s="416"/>
      <c r="B34" s="416"/>
      <c r="C34" s="416"/>
      <c r="D34" s="416"/>
      <c r="E34" s="416"/>
      <c r="F34" s="420"/>
      <c r="G34" s="420"/>
      <c r="H34" s="420"/>
      <c r="I34" s="420"/>
      <c r="J34" s="420"/>
      <c r="K34" s="420"/>
      <c r="L34" s="420"/>
      <c r="M34" s="420"/>
      <c r="N34" s="197"/>
    </row>
  </sheetData>
  <sheetProtection sheet="1" formatCells="0" selectLockedCells="1"/>
  <mergeCells count="90">
    <mergeCell ref="J11:K11"/>
    <mergeCell ref="B28:I28"/>
    <mergeCell ref="B24:D24"/>
    <mergeCell ref="E24:I24"/>
    <mergeCell ref="J24:K24"/>
    <mergeCell ref="E11:I11"/>
    <mergeCell ref="B17:D17"/>
    <mergeCell ref="E17:I17"/>
    <mergeCell ref="B19:D19"/>
    <mergeCell ref="E19:I19"/>
    <mergeCell ref="B29:I29"/>
    <mergeCell ref="B25:M25"/>
    <mergeCell ref="J27:M27"/>
    <mergeCell ref="J28:M28"/>
    <mergeCell ref="J29:M29"/>
    <mergeCell ref="J26:N26"/>
    <mergeCell ref="B26:I26"/>
    <mergeCell ref="B27:I27"/>
    <mergeCell ref="L24:M24"/>
    <mergeCell ref="L14:M14"/>
    <mergeCell ref="J14:K14"/>
    <mergeCell ref="B23:D23"/>
    <mergeCell ref="E21:I21"/>
    <mergeCell ref="E23:I23"/>
    <mergeCell ref="J21:K21"/>
    <mergeCell ref="J23:K23"/>
    <mergeCell ref="B22:D22"/>
    <mergeCell ref="E22:I22"/>
    <mergeCell ref="J22:K22"/>
    <mergeCell ref="B20:D20"/>
    <mergeCell ref="E20:I20"/>
    <mergeCell ref="B21:D21"/>
    <mergeCell ref="B15:D15"/>
    <mergeCell ref="E15:I15"/>
    <mergeCell ref="B8:D8"/>
    <mergeCell ref="L8:M8"/>
    <mergeCell ref="B1:M1"/>
    <mergeCell ref="B6:M6"/>
    <mergeCell ref="L7:M7"/>
    <mergeCell ref="J7:K7"/>
    <mergeCell ref="J8:K8"/>
    <mergeCell ref="E7:I7"/>
    <mergeCell ref="E8:I8"/>
    <mergeCell ref="B3:M3"/>
    <mergeCell ref="B4:M5"/>
    <mergeCell ref="B7:D7"/>
    <mergeCell ref="B9:D9"/>
    <mergeCell ref="B10:D10"/>
    <mergeCell ref="E10:I10"/>
    <mergeCell ref="B14:D14"/>
    <mergeCell ref="B12:D12"/>
    <mergeCell ref="E9:I9"/>
    <mergeCell ref="B13:D13"/>
    <mergeCell ref="B11:D11"/>
    <mergeCell ref="E12:I12"/>
    <mergeCell ref="E13:I13"/>
    <mergeCell ref="E14:I14"/>
    <mergeCell ref="L21:M21"/>
    <mergeCell ref="L22:M22"/>
    <mergeCell ref="J9:K9"/>
    <mergeCell ref="L9:M9"/>
    <mergeCell ref="L23:M23"/>
    <mergeCell ref="L20:M20"/>
    <mergeCell ref="J20:K20"/>
    <mergeCell ref="J12:K12"/>
    <mergeCell ref="L12:M12"/>
    <mergeCell ref="J13:K13"/>
    <mergeCell ref="L13:M13"/>
    <mergeCell ref="L10:M10"/>
    <mergeCell ref="J10:K10"/>
    <mergeCell ref="J15:K15"/>
    <mergeCell ref="L11:M11"/>
    <mergeCell ref="J19:K19"/>
    <mergeCell ref="A34:E34"/>
    <mergeCell ref="F34:M34"/>
    <mergeCell ref="B31:M31"/>
    <mergeCell ref="B32:M33"/>
    <mergeCell ref="B30:M30"/>
    <mergeCell ref="L19:M19"/>
    <mergeCell ref="J17:K17"/>
    <mergeCell ref="L17:M17"/>
    <mergeCell ref="B18:D18"/>
    <mergeCell ref="E18:I18"/>
    <mergeCell ref="J18:K18"/>
    <mergeCell ref="L18:M18"/>
    <mergeCell ref="L15:M15"/>
    <mergeCell ref="B16:D16"/>
    <mergeCell ref="E16:I16"/>
    <mergeCell ref="J16:K16"/>
    <mergeCell ref="L16:M16"/>
  </mergeCells>
  <printOptions horizontalCentered="1" verticalCentered="1"/>
  <pageMargins left="0.25" right="0.25" top="0.75" bottom="0.75" header="0.3" footer="0.3"/>
  <pageSetup paperSize="9" orientation="landscape" r:id="rId1"/>
  <headerFooter>
    <oddHeader xml:space="preserve">&amp;C </oddHeader>
    <oddFooter>&amp;CRégion Occitanie&amp;R&amp;A</oddFooter>
    <firstHeader>&amp;C&amp;"-,Gras"&amp;K04-049REGION LANGUEDOC-ROUSSILLON-MIDI-PYRENEES
AIDES A LA CREATION AUDIOVISUELLE</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R34"/>
  <sheetViews>
    <sheetView showGridLines="0" showRuler="0" zoomScaleNormal="100" workbookViewId="0">
      <selection activeCell="B3" sqref="B3:I3"/>
    </sheetView>
  </sheetViews>
  <sheetFormatPr baseColWidth="10" defaultColWidth="12" defaultRowHeight="12" x14ac:dyDescent="0.2"/>
  <cols>
    <col min="1" max="3" width="12" style="196" customWidth="1"/>
    <col min="4" max="16384" width="12" style="196"/>
  </cols>
  <sheetData>
    <row r="1" spans="1:14" ht="15" x14ac:dyDescent="0.2">
      <c r="A1" s="200"/>
      <c r="B1" s="364" t="str">
        <f>UPPER('1_TITRE'!B2)</f>
        <v>TITRE</v>
      </c>
      <c r="C1" s="364"/>
      <c r="D1" s="364"/>
      <c r="E1" s="364"/>
      <c r="F1" s="364"/>
      <c r="G1" s="364"/>
      <c r="H1" s="364"/>
      <c r="I1" s="364"/>
      <c r="J1" s="364"/>
      <c r="K1" s="364"/>
      <c r="L1" s="364"/>
      <c r="M1" s="364"/>
      <c r="N1" s="200"/>
    </row>
    <row r="2" spans="1:14" s="1" customFormat="1" x14ac:dyDescent="0.2">
      <c r="A2" s="197"/>
      <c r="B2" s="416" t="s">
        <v>428</v>
      </c>
      <c r="C2" s="416"/>
      <c r="D2" s="416"/>
      <c r="E2" s="416"/>
      <c r="F2" s="416"/>
      <c r="G2" s="416"/>
      <c r="H2" s="416"/>
      <c r="I2" s="416"/>
      <c r="J2" s="416" t="s">
        <v>226</v>
      </c>
      <c r="K2" s="416"/>
      <c r="L2" s="516" t="s">
        <v>96</v>
      </c>
      <c r="M2" s="516"/>
      <c r="N2" s="197"/>
    </row>
    <row r="3" spans="1:14" x14ac:dyDescent="0.2">
      <c r="A3" s="200"/>
      <c r="B3" s="507"/>
      <c r="C3" s="472"/>
      <c r="D3" s="472"/>
      <c r="E3" s="472"/>
      <c r="F3" s="472"/>
      <c r="G3" s="472"/>
      <c r="H3" s="472"/>
      <c r="I3" s="472"/>
      <c r="J3" s="508"/>
      <c r="K3" s="508"/>
      <c r="L3" s="508"/>
      <c r="M3" s="193"/>
      <c r="N3" s="200"/>
    </row>
    <row r="4" spans="1:14" x14ac:dyDescent="0.2">
      <c r="A4" s="200"/>
      <c r="B4" s="507"/>
      <c r="C4" s="472"/>
      <c r="D4" s="472"/>
      <c r="E4" s="472"/>
      <c r="F4" s="472"/>
      <c r="G4" s="472"/>
      <c r="H4" s="472"/>
      <c r="I4" s="472"/>
      <c r="J4" s="508"/>
      <c r="K4" s="508"/>
      <c r="L4" s="508"/>
      <c r="M4" s="193"/>
      <c r="N4" s="200"/>
    </row>
    <row r="5" spans="1:14" x14ac:dyDescent="0.2">
      <c r="A5" s="200"/>
      <c r="B5" s="507"/>
      <c r="C5" s="472"/>
      <c r="D5" s="472"/>
      <c r="E5" s="472"/>
      <c r="F5" s="472"/>
      <c r="G5" s="472"/>
      <c r="H5" s="472"/>
      <c r="I5" s="472"/>
      <c r="J5" s="508"/>
      <c r="K5" s="508"/>
      <c r="L5" s="508"/>
      <c r="M5" s="193"/>
      <c r="N5" s="200"/>
    </row>
    <row r="6" spans="1:14" x14ac:dyDescent="0.2">
      <c r="A6" s="200"/>
      <c r="B6" s="507"/>
      <c r="C6" s="472"/>
      <c r="D6" s="472"/>
      <c r="E6" s="472"/>
      <c r="F6" s="472"/>
      <c r="G6" s="472"/>
      <c r="H6" s="472"/>
      <c r="I6" s="472"/>
      <c r="J6" s="508"/>
      <c r="K6" s="508"/>
      <c r="L6" s="508"/>
      <c r="M6" s="193"/>
      <c r="N6" s="200"/>
    </row>
    <row r="7" spans="1:14" x14ac:dyDescent="0.2">
      <c r="A7" s="200"/>
      <c r="B7" s="395"/>
      <c r="C7" s="395"/>
      <c r="D7" s="395"/>
      <c r="E7" s="395"/>
      <c r="F7" s="395"/>
      <c r="G7" s="395"/>
      <c r="H7" s="395"/>
      <c r="I7" s="395"/>
      <c r="J7" s="515"/>
      <c r="K7" s="515"/>
      <c r="L7" s="96" t="s">
        <v>91</v>
      </c>
      <c r="M7" s="191">
        <f>SUM(M3:M6)</f>
        <v>0</v>
      </c>
      <c r="N7" s="200"/>
    </row>
    <row r="8" spans="1:14" x14ac:dyDescent="0.2">
      <c r="A8" s="200"/>
      <c r="B8" s="200"/>
      <c r="C8" s="200"/>
      <c r="D8" s="200"/>
      <c r="E8" s="200"/>
      <c r="F8" s="200"/>
      <c r="G8" s="200"/>
      <c r="H8" s="200"/>
      <c r="I8" s="200"/>
      <c r="J8" s="200"/>
      <c r="K8" s="200"/>
      <c r="L8" s="2"/>
      <c r="M8" s="3"/>
      <c r="N8" s="200"/>
    </row>
    <row r="9" spans="1:14" s="1" customFormat="1" x14ac:dyDescent="0.2">
      <c r="A9" s="197"/>
      <c r="B9" s="416" t="s">
        <v>429</v>
      </c>
      <c r="C9" s="416"/>
      <c r="D9" s="416"/>
      <c r="E9" s="416"/>
      <c r="F9" s="416"/>
      <c r="G9" s="416"/>
      <c r="H9" s="416"/>
      <c r="I9" s="416"/>
      <c r="J9" s="416" t="s">
        <v>226</v>
      </c>
      <c r="K9" s="416"/>
      <c r="L9" s="516" t="s">
        <v>96</v>
      </c>
      <c r="M9" s="516"/>
      <c r="N9" s="197"/>
    </row>
    <row r="10" spans="1:14" x14ac:dyDescent="0.2">
      <c r="A10" s="200"/>
      <c r="B10" s="422"/>
      <c r="C10" s="423"/>
      <c r="D10" s="423"/>
      <c r="E10" s="423"/>
      <c r="F10" s="423"/>
      <c r="G10" s="423"/>
      <c r="H10" s="423"/>
      <c r="I10" s="423"/>
      <c r="J10" s="514"/>
      <c r="K10" s="514"/>
      <c r="L10" s="514"/>
      <c r="M10" s="192"/>
      <c r="N10" s="200"/>
    </row>
    <row r="11" spans="1:14" x14ac:dyDescent="0.2">
      <c r="A11" s="200"/>
      <c r="B11" s="507"/>
      <c r="C11" s="472"/>
      <c r="D11" s="472"/>
      <c r="E11" s="472"/>
      <c r="F11" s="472"/>
      <c r="G11" s="472"/>
      <c r="H11" s="472"/>
      <c r="I11" s="472"/>
      <c r="J11" s="508"/>
      <c r="K11" s="508"/>
      <c r="L11" s="508"/>
      <c r="M11" s="193"/>
      <c r="N11" s="200"/>
    </row>
    <row r="12" spans="1:14" x14ac:dyDescent="0.2">
      <c r="A12" s="200"/>
      <c r="B12" s="507"/>
      <c r="C12" s="472"/>
      <c r="D12" s="472"/>
      <c r="E12" s="472"/>
      <c r="F12" s="472"/>
      <c r="G12" s="472"/>
      <c r="H12" s="472"/>
      <c r="I12" s="472"/>
      <c r="J12" s="508"/>
      <c r="K12" s="508"/>
      <c r="L12" s="508"/>
      <c r="M12" s="193"/>
      <c r="N12" s="200"/>
    </row>
    <row r="13" spans="1:14" x14ac:dyDescent="0.2">
      <c r="A13" s="200"/>
      <c r="B13" s="507"/>
      <c r="C13" s="472"/>
      <c r="D13" s="472"/>
      <c r="E13" s="472"/>
      <c r="F13" s="472"/>
      <c r="G13" s="472"/>
      <c r="H13" s="472"/>
      <c r="I13" s="472"/>
      <c r="J13" s="508"/>
      <c r="K13" s="508"/>
      <c r="L13" s="508"/>
      <c r="M13" s="193"/>
      <c r="N13" s="200"/>
    </row>
    <row r="14" spans="1:14" x14ac:dyDescent="0.2">
      <c r="A14" s="200"/>
      <c r="B14" s="425"/>
      <c r="C14" s="426"/>
      <c r="D14" s="426"/>
      <c r="E14" s="426"/>
      <c r="F14" s="426"/>
      <c r="G14" s="426"/>
      <c r="H14" s="426"/>
      <c r="I14" s="426"/>
      <c r="J14" s="513"/>
      <c r="K14" s="513"/>
      <c r="L14" s="513"/>
      <c r="M14" s="194"/>
      <c r="N14" s="200"/>
    </row>
    <row r="15" spans="1:14" x14ac:dyDescent="0.2">
      <c r="A15" s="200"/>
      <c r="B15" s="420"/>
      <c r="C15" s="420"/>
      <c r="D15" s="420"/>
      <c r="E15" s="420"/>
      <c r="F15" s="420"/>
      <c r="G15" s="420"/>
      <c r="H15" s="420"/>
      <c r="I15" s="420"/>
      <c r="J15" s="420"/>
      <c r="K15" s="420"/>
      <c r="L15" s="2" t="s">
        <v>91</v>
      </c>
      <c r="M15" s="191">
        <f>SUM(M10:M14)</f>
        <v>0</v>
      </c>
      <c r="N15" s="200"/>
    </row>
    <row r="16" spans="1:14" x14ac:dyDescent="0.2">
      <c r="A16" s="200"/>
      <c r="B16" s="199"/>
      <c r="C16" s="199"/>
      <c r="D16" s="199"/>
      <c r="E16" s="199"/>
      <c r="F16" s="199"/>
      <c r="G16" s="199"/>
      <c r="H16" s="199"/>
      <c r="I16" s="199"/>
      <c r="J16" s="199"/>
      <c r="K16" s="199"/>
      <c r="L16" s="2"/>
      <c r="M16" s="3"/>
      <c r="N16" s="200"/>
    </row>
    <row r="17" spans="1:18" x14ac:dyDescent="0.2">
      <c r="A17" s="200"/>
      <c r="B17" s="397" t="s">
        <v>335</v>
      </c>
      <c r="C17" s="397"/>
      <c r="D17" s="397"/>
      <c r="E17" s="397"/>
      <c r="F17" s="397"/>
      <c r="G17" s="397"/>
      <c r="H17" s="397"/>
      <c r="I17" s="397"/>
      <c r="J17" s="397" t="s">
        <v>93</v>
      </c>
      <c r="K17" s="397"/>
      <c r="L17" s="397" t="s">
        <v>94</v>
      </c>
      <c r="M17" s="397"/>
      <c r="N17" s="200"/>
      <c r="P17" s="4"/>
      <c r="Q17" s="4"/>
      <c r="R17" s="4"/>
    </row>
    <row r="18" spans="1:18" x14ac:dyDescent="0.2">
      <c r="A18" s="200"/>
      <c r="B18" s="509"/>
      <c r="C18" s="510"/>
      <c r="D18" s="510"/>
      <c r="E18" s="510"/>
      <c r="F18" s="510"/>
      <c r="G18" s="510"/>
      <c r="H18" s="510"/>
      <c r="I18" s="510"/>
      <c r="J18" s="522"/>
      <c r="K18" s="522"/>
      <c r="L18" s="511"/>
      <c r="M18" s="512"/>
      <c r="N18" s="200"/>
      <c r="P18" s="517"/>
      <c r="Q18" s="517"/>
      <c r="R18" s="517"/>
    </row>
    <row r="19" spans="1:18" s="239" customFormat="1" x14ac:dyDescent="0.2">
      <c r="A19" s="231"/>
      <c r="B19" s="501"/>
      <c r="C19" s="502"/>
      <c r="D19" s="502"/>
      <c r="E19" s="502"/>
      <c r="F19" s="502"/>
      <c r="G19" s="502"/>
      <c r="H19" s="502"/>
      <c r="I19" s="502"/>
      <c r="J19" s="503"/>
      <c r="K19" s="503"/>
      <c r="L19" s="504"/>
      <c r="M19" s="505"/>
      <c r="N19" s="231"/>
      <c r="P19" s="238"/>
      <c r="Q19" s="238"/>
      <c r="R19" s="238"/>
    </row>
    <row r="20" spans="1:18" x14ac:dyDescent="0.2">
      <c r="A20" s="200"/>
      <c r="B20" s="501"/>
      <c r="C20" s="502"/>
      <c r="D20" s="502"/>
      <c r="E20" s="502"/>
      <c r="F20" s="502"/>
      <c r="G20" s="502"/>
      <c r="H20" s="502"/>
      <c r="I20" s="502"/>
      <c r="J20" s="503"/>
      <c r="K20" s="503"/>
      <c r="L20" s="504"/>
      <c r="M20" s="505"/>
      <c r="N20" s="200"/>
      <c r="P20" s="198"/>
      <c r="Q20" s="198"/>
      <c r="R20" s="198"/>
    </row>
    <row r="21" spans="1:18" x14ac:dyDescent="0.2">
      <c r="A21" s="200"/>
      <c r="B21" s="501"/>
      <c r="C21" s="502"/>
      <c r="D21" s="502"/>
      <c r="E21" s="502"/>
      <c r="F21" s="502"/>
      <c r="G21" s="502"/>
      <c r="H21" s="502"/>
      <c r="I21" s="502"/>
      <c r="J21" s="503"/>
      <c r="K21" s="503"/>
      <c r="L21" s="504"/>
      <c r="M21" s="505"/>
      <c r="N21" s="200"/>
      <c r="P21" s="517"/>
      <c r="Q21" s="517"/>
      <c r="R21" s="517"/>
    </row>
    <row r="22" spans="1:18" x14ac:dyDescent="0.2">
      <c r="A22" s="200"/>
      <c r="B22" s="518"/>
      <c r="C22" s="496"/>
      <c r="D22" s="496"/>
      <c r="E22" s="496"/>
      <c r="F22" s="496"/>
      <c r="G22" s="496"/>
      <c r="H22" s="496"/>
      <c r="I22" s="496"/>
      <c r="J22" s="519"/>
      <c r="K22" s="519"/>
      <c r="L22" s="520"/>
      <c r="M22" s="521"/>
      <c r="N22" s="200"/>
      <c r="P22" s="517"/>
      <c r="Q22" s="517"/>
      <c r="R22" s="517"/>
    </row>
    <row r="23" spans="1:18" s="1" customFormat="1" ht="12" customHeight="1" x14ac:dyDescent="0.2">
      <c r="A23" s="197"/>
      <c r="B23" s="416"/>
      <c r="C23" s="416"/>
      <c r="D23" s="416"/>
      <c r="E23" s="416"/>
      <c r="F23" s="416"/>
      <c r="G23" s="416"/>
      <c r="H23" s="416"/>
      <c r="I23" s="416"/>
      <c r="J23" s="416"/>
      <c r="K23" s="416"/>
      <c r="L23" s="416"/>
      <c r="M23" s="416"/>
      <c r="N23" s="197"/>
    </row>
    <row r="24" spans="1:18" s="1" customFormat="1" ht="12" customHeight="1" x14ac:dyDescent="0.2">
      <c r="A24" s="197"/>
      <c r="B24" s="416" t="s">
        <v>126</v>
      </c>
      <c r="C24" s="416"/>
      <c r="D24" s="416"/>
      <c r="E24" s="416"/>
      <c r="F24" s="416"/>
      <c r="G24" s="416"/>
      <c r="H24" s="416"/>
      <c r="I24" s="416"/>
      <c r="J24" s="416"/>
      <c r="K24" s="416"/>
      <c r="L24" s="416"/>
      <c r="M24" s="416"/>
      <c r="N24" s="197"/>
    </row>
    <row r="25" spans="1:18" s="215" customFormat="1" ht="12" customHeight="1" x14ac:dyDescent="0.2">
      <c r="A25" s="218"/>
      <c r="B25" s="506"/>
      <c r="C25" s="506"/>
      <c r="D25" s="506"/>
      <c r="E25" s="506"/>
      <c r="F25" s="506"/>
      <c r="G25" s="506"/>
      <c r="H25" s="506"/>
      <c r="I25" s="506"/>
      <c r="J25" s="506"/>
      <c r="K25" s="506"/>
      <c r="L25" s="506"/>
      <c r="M25" s="506"/>
      <c r="N25" s="208"/>
    </row>
    <row r="26" spans="1:18" s="215" customFormat="1" ht="12" customHeight="1" x14ac:dyDescent="0.2">
      <c r="A26" s="200"/>
      <c r="B26" s="506"/>
      <c r="C26" s="506"/>
      <c r="D26" s="506"/>
      <c r="E26" s="506"/>
      <c r="F26" s="506"/>
      <c r="G26" s="506"/>
      <c r="H26" s="506"/>
      <c r="I26" s="506"/>
      <c r="J26" s="506"/>
      <c r="K26" s="506"/>
      <c r="L26" s="506"/>
      <c r="M26" s="506"/>
      <c r="N26" s="208"/>
    </row>
    <row r="27" spans="1:18" s="215" customFormat="1" ht="12" customHeight="1" x14ac:dyDescent="0.2">
      <c r="A27" s="208"/>
      <c r="B27" s="506"/>
      <c r="C27" s="506"/>
      <c r="D27" s="506"/>
      <c r="E27" s="506"/>
      <c r="F27" s="506"/>
      <c r="G27" s="506"/>
      <c r="H27" s="506"/>
      <c r="I27" s="506"/>
      <c r="J27" s="506"/>
      <c r="K27" s="506"/>
      <c r="L27" s="506"/>
      <c r="M27" s="506"/>
      <c r="N27" s="208"/>
    </row>
    <row r="28" spans="1:18" s="215" customFormat="1" ht="12" customHeight="1" x14ac:dyDescent="0.2">
      <c r="A28" s="236"/>
      <c r="B28" s="506"/>
      <c r="C28" s="506"/>
      <c r="D28" s="506"/>
      <c r="E28" s="506"/>
      <c r="F28" s="506"/>
      <c r="G28" s="506"/>
      <c r="H28" s="506"/>
      <c r="I28" s="506"/>
      <c r="J28" s="506"/>
      <c r="K28" s="506"/>
      <c r="L28" s="506"/>
      <c r="M28" s="506"/>
      <c r="N28" s="236"/>
    </row>
    <row r="29" spans="1:18" s="215" customFormat="1" ht="12" customHeight="1" x14ac:dyDescent="0.2">
      <c r="A29" s="236"/>
      <c r="B29" s="506"/>
      <c r="C29" s="506"/>
      <c r="D29" s="506"/>
      <c r="E29" s="506"/>
      <c r="F29" s="506"/>
      <c r="G29" s="506"/>
      <c r="H29" s="506"/>
      <c r="I29" s="506"/>
      <c r="J29" s="506"/>
      <c r="K29" s="506"/>
      <c r="L29" s="506"/>
      <c r="M29" s="506"/>
      <c r="N29" s="236"/>
    </row>
    <row r="30" spans="1:18" s="215" customFormat="1" ht="12" customHeight="1" x14ac:dyDescent="0.2">
      <c r="A30" s="236"/>
      <c r="B30" s="506"/>
      <c r="C30" s="506"/>
      <c r="D30" s="506"/>
      <c r="E30" s="506"/>
      <c r="F30" s="506"/>
      <c r="G30" s="506"/>
      <c r="H30" s="506"/>
      <c r="I30" s="506"/>
      <c r="J30" s="506"/>
      <c r="K30" s="506"/>
      <c r="L30" s="506"/>
      <c r="M30" s="506"/>
      <c r="N30" s="236"/>
    </row>
    <row r="31" spans="1:18" s="215" customFormat="1" ht="12" customHeight="1" x14ac:dyDescent="0.2">
      <c r="A31" s="236"/>
      <c r="B31" s="506"/>
      <c r="C31" s="506"/>
      <c r="D31" s="506"/>
      <c r="E31" s="506"/>
      <c r="F31" s="506"/>
      <c r="G31" s="506"/>
      <c r="H31" s="506"/>
      <c r="I31" s="506"/>
      <c r="J31" s="506"/>
      <c r="K31" s="506"/>
      <c r="L31" s="506"/>
      <c r="M31" s="506"/>
      <c r="N31" s="236"/>
    </row>
    <row r="32" spans="1:18" s="215" customFormat="1" ht="12" customHeight="1" x14ac:dyDescent="0.2">
      <c r="A32" s="236"/>
      <c r="B32" s="506"/>
      <c r="C32" s="506"/>
      <c r="D32" s="506"/>
      <c r="E32" s="506"/>
      <c r="F32" s="506"/>
      <c r="G32" s="506"/>
      <c r="H32" s="506"/>
      <c r="I32" s="506"/>
      <c r="J32" s="506"/>
      <c r="K32" s="506"/>
      <c r="L32" s="506"/>
      <c r="M32" s="506"/>
      <c r="N32" s="236"/>
    </row>
    <row r="33" spans="1:14" s="215" customFormat="1" ht="12" customHeight="1" x14ac:dyDescent="0.2">
      <c r="A33" s="236"/>
      <c r="B33" s="506"/>
      <c r="C33" s="506"/>
      <c r="D33" s="506"/>
      <c r="E33" s="506"/>
      <c r="F33" s="506"/>
      <c r="G33" s="506"/>
      <c r="H33" s="506"/>
      <c r="I33" s="506"/>
      <c r="J33" s="506"/>
      <c r="K33" s="506"/>
      <c r="L33" s="506"/>
      <c r="M33" s="506"/>
      <c r="N33" s="236"/>
    </row>
    <row r="34" spans="1:14" s="215" customFormat="1" ht="12.6" customHeight="1" x14ac:dyDescent="0.2">
      <c r="A34" s="416"/>
      <c r="B34" s="416"/>
      <c r="C34" s="416"/>
      <c r="D34" s="416"/>
      <c r="E34" s="416"/>
      <c r="F34" s="420"/>
      <c r="G34" s="420"/>
      <c r="H34" s="420"/>
      <c r="I34" s="420"/>
      <c r="J34" s="420"/>
      <c r="K34" s="420"/>
      <c r="L34" s="420"/>
      <c r="M34" s="420"/>
      <c r="N34" s="197"/>
    </row>
  </sheetData>
  <sheetProtection sheet="1" formatCells="0" selectLockedCells="1"/>
  <mergeCells count="59">
    <mergeCell ref="P18:R18"/>
    <mergeCell ref="B4:I4"/>
    <mergeCell ref="B22:I22"/>
    <mergeCell ref="P21:R21"/>
    <mergeCell ref="P22:R22"/>
    <mergeCell ref="J21:K21"/>
    <mergeCell ref="J22:K22"/>
    <mergeCell ref="L21:M21"/>
    <mergeCell ref="L22:M22"/>
    <mergeCell ref="B15:I15"/>
    <mergeCell ref="J15:K15"/>
    <mergeCell ref="J17:K17"/>
    <mergeCell ref="L17:M17"/>
    <mergeCell ref="B17:I17"/>
    <mergeCell ref="L9:M9"/>
    <mergeCell ref="J18:K18"/>
    <mergeCell ref="B12:I12"/>
    <mergeCell ref="J12:L12"/>
    <mergeCell ref="B1:M1"/>
    <mergeCell ref="B10:I10"/>
    <mergeCell ref="B7:I7"/>
    <mergeCell ref="J7:K7"/>
    <mergeCell ref="B9:I9"/>
    <mergeCell ref="J9:K9"/>
    <mergeCell ref="B2:I2"/>
    <mergeCell ref="J2:K2"/>
    <mergeCell ref="B3:I3"/>
    <mergeCell ref="L2:M2"/>
    <mergeCell ref="J3:L3"/>
    <mergeCell ref="J4:L4"/>
    <mergeCell ref="B6:I6"/>
    <mergeCell ref="A34:E34"/>
    <mergeCell ref="F34:M34"/>
    <mergeCell ref="B20:I20"/>
    <mergeCell ref="B24:I24"/>
    <mergeCell ref="J24:K24"/>
    <mergeCell ref="L24:M24"/>
    <mergeCell ref="B21:I21"/>
    <mergeCell ref="J20:K20"/>
    <mergeCell ref="L20:M20"/>
    <mergeCell ref="B23:I23"/>
    <mergeCell ref="J23:K23"/>
    <mergeCell ref="L23:M23"/>
    <mergeCell ref="B19:I19"/>
    <mergeCell ref="J19:K19"/>
    <mergeCell ref="L19:M19"/>
    <mergeCell ref="B25:M33"/>
    <mergeCell ref="B5:I5"/>
    <mergeCell ref="J5:L5"/>
    <mergeCell ref="B18:I18"/>
    <mergeCell ref="J6:L6"/>
    <mergeCell ref="B11:I11"/>
    <mergeCell ref="J11:L11"/>
    <mergeCell ref="L18:M18"/>
    <mergeCell ref="J14:L14"/>
    <mergeCell ref="B13:I13"/>
    <mergeCell ref="J10:L10"/>
    <mergeCell ref="J13:L13"/>
    <mergeCell ref="B14:I14"/>
  </mergeCells>
  <dataValidations count="2">
    <dataValidation type="decimal" operator="greaterThanOrEqual" allowBlank="1" showErrorMessage="1" errorTitle="Nombres uniquement" sqref="M7" xr:uid="{00000000-0002-0000-0500-000000000000}">
      <formula1>0</formula1>
    </dataValidation>
    <dataValidation type="decimal" operator="greaterThanOrEqual" allowBlank="1" showInputMessage="1" showErrorMessage="1" errorTitle="Nombres uniquement" error="Ne saisir que des nombres._x000a_Merci." sqref="M3:M6 M10:M14" xr:uid="{00000000-0002-0000-0500-000001000000}">
      <formula1>0</formula1>
    </dataValidation>
  </dataValidations>
  <printOptions horizontalCentered="1" verticalCentered="1"/>
  <pageMargins left="0.25" right="0.25" top="0.75" bottom="0.75" header="0.3" footer="0.3"/>
  <pageSetup paperSize="9" orientation="landscape" r:id="rId1"/>
  <headerFooter>
    <oddHeader xml:space="preserve">&amp;C </oddHeader>
    <oddFooter>&amp;CRégion Occitanie&amp;R&amp;A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B08DB-0EA2-4F2A-BC9A-9F926524267F}">
  <dimension ref="A1:T35"/>
  <sheetViews>
    <sheetView showGridLines="0" tabSelected="1" showRuler="0" zoomScaleNormal="100" workbookViewId="0">
      <selection activeCell="B4" sqref="B4:M8"/>
    </sheetView>
  </sheetViews>
  <sheetFormatPr baseColWidth="10" defaultColWidth="12" defaultRowHeight="12" x14ac:dyDescent="0.2"/>
  <cols>
    <col min="1" max="3" width="12" style="196" customWidth="1"/>
    <col min="4" max="16384" width="12" style="196"/>
  </cols>
  <sheetData>
    <row r="1" spans="1:20" ht="15" x14ac:dyDescent="0.2">
      <c r="A1" s="200"/>
      <c r="B1" s="364" t="str">
        <f>UPPER('1_TITRE'!B2)</f>
        <v>TITRE</v>
      </c>
      <c r="C1" s="364"/>
      <c r="D1" s="364"/>
      <c r="E1" s="364"/>
      <c r="F1" s="364"/>
      <c r="G1" s="364"/>
      <c r="H1" s="364"/>
      <c r="I1" s="364"/>
      <c r="J1" s="364"/>
      <c r="K1" s="364"/>
      <c r="L1" s="364"/>
      <c r="M1" s="364"/>
      <c r="N1" s="200"/>
    </row>
    <row r="2" spans="1:20" s="1" customFormat="1" ht="12" customHeight="1" x14ac:dyDescent="0.2">
      <c r="A2" s="197"/>
      <c r="B2" s="416"/>
      <c r="C2" s="416"/>
      <c r="D2" s="416"/>
      <c r="E2" s="416"/>
      <c r="F2" s="416"/>
      <c r="G2" s="416"/>
      <c r="H2" s="416"/>
      <c r="I2" s="416"/>
      <c r="J2" s="416"/>
      <c r="K2" s="416"/>
      <c r="L2" s="416"/>
      <c r="M2" s="416"/>
      <c r="N2" s="197"/>
    </row>
    <row r="3" spans="1:20" s="1" customFormat="1" ht="12" customHeight="1" x14ac:dyDescent="0.2">
      <c r="A3" s="197"/>
      <c r="B3" s="416" t="s">
        <v>367</v>
      </c>
      <c r="C3" s="416"/>
      <c r="D3" s="416"/>
      <c r="E3" s="416"/>
      <c r="F3" s="416"/>
      <c r="G3" s="416"/>
      <c r="H3" s="416"/>
      <c r="I3" s="416"/>
      <c r="J3" s="416"/>
      <c r="K3" s="416"/>
      <c r="L3" s="416"/>
      <c r="M3" s="416"/>
      <c r="N3" s="197"/>
      <c r="Q3" s="196"/>
      <c r="R3" s="196"/>
      <c r="S3" s="196"/>
      <c r="T3" s="196"/>
    </row>
    <row r="4" spans="1:20" x14ac:dyDescent="0.2">
      <c r="A4" s="200"/>
      <c r="B4" s="421"/>
      <c r="C4" s="421"/>
      <c r="D4" s="421"/>
      <c r="E4" s="421"/>
      <c r="F4" s="421"/>
      <c r="G4" s="421"/>
      <c r="H4" s="421"/>
      <c r="I4" s="421"/>
      <c r="J4" s="421"/>
      <c r="K4" s="421"/>
      <c r="L4" s="421"/>
      <c r="M4" s="421"/>
      <c r="N4" s="200"/>
    </row>
    <row r="5" spans="1:20" x14ac:dyDescent="0.2">
      <c r="A5" s="200"/>
      <c r="B5" s="421"/>
      <c r="C5" s="421"/>
      <c r="D5" s="421"/>
      <c r="E5" s="421"/>
      <c r="F5" s="421"/>
      <c r="G5" s="421"/>
      <c r="H5" s="421"/>
      <c r="I5" s="421"/>
      <c r="J5" s="421"/>
      <c r="K5" s="421"/>
      <c r="L5" s="421"/>
      <c r="M5" s="421"/>
      <c r="N5" s="200"/>
    </row>
    <row r="6" spans="1:20" x14ac:dyDescent="0.2">
      <c r="A6" s="200"/>
      <c r="B6" s="421"/>
      <c r="C6" s="421"/>
      <c r="D6" s="421"/>
      <c r="E6" s="421"/>
      <c r="F6" s="421"/>
      <c r="G6" s="421"/>
      <c r="H6" s="421"/>
      <c r="I6" s="421"/>
      <c r="J6" s="421"/>
      <c r="K6" s="421"/>
      <c r="L6" s="421"/>
      <c r="M6" s="421"/>
      <c r="N6" s="200"/>
    </row>
    <row r="7" spans="1:20" x14ac:dyDescent="0.2">
      <c r="A7" s="200"/>
      <c r="B7" s="421"/>
      <c r="C7" s="421"/>
      <c r="D7" s="421"/>
      <c r="E7" s="421"/>
      <c r="F7" s="421"/>
      <c r="G7" s="421"/>
      <c r="H7" s="421"/>
      <c r="I7" s="421"/>
      <c r="J7" s="421"/>
      <c r="K7" s="421"/>
      <c r="L7" s="421"/>
      <c r="M7" s="421"/>
      <c r="N7" s="200"/>
    </row>
    <row r="8" spans="1:20" s="190" customFormat="1" x14ac:dyDescent="0.2">
      <c r="A8" s="200"/>
      <c r="B8" s="421"/>
      <c r="C8" s="421"/>
      <c r="D8" s="421"/>
      <c r="E8" s="421"/>
      <c r="F8" s="421"/>
      <c r="G8" s="421"/>
      <c r="H8" s="421"/>
      <c r="I8" s="421"/>
      <c r="J8" s="421"/>
      <c r="K8" s="421"/>
      <c r="L8" s="421"/>
      <c r="M8" s="421"/>
      <c r="N8" s="200"/>
    </row>
    <row r="9" spans="1:20" x14ac:dyDescent="0.2">
      <c r="A9" s="200"/>
      <c r="B9" s="482" t="s">
        <v>336</v>
      </c>
      <c r="C9" s="482"/>
      <c r="D9" s="482"/>
      <c r="E9" s="482"/>
      <c r="F9" s="482"/>
      <c r="G9" s="482"/>
      <c r="H9" s="482"/>
      <c r="I9" s="482"/>
      <c r="J9" s="482"/>
      <c r="K9" s="482"/>
      <c r="L9" s="482"/>
      <c r="M9" s="482"/>
      <c r="N9" s="200"/>
    </row>
    <row r="10" spans="1:20" s="239" customFormat="1" x14ac:dyDescent="0.2">
      <c r="A10" s="231"/>
      <c r="B10" s="237"/>
      <c r="C10" s="237"/>
      <c r="D10" s="237"/>
      <c r="E10" s="237"/>
      <c r="F10" s="237"/>
      <c r="G10" s="237"/>
      <c r="H10" s="237"/>
      <c r="I10" s="237"/>
      <c r="J10" s="237"/>
      <c r="K10" s="237"/>
      <c r="L10" s="237"/>
      <c r="M10" s="237"/>
      <c r="N10" s="231"/>
    </row>
    <row r="11" spans="1:20" s="239" customFormat="1" ht="12" customHeight="1" x14ac:dyDescent="0.2">
      <c r="A11" s="231"/>
      <c r="B11" s="397" t="s">
        <v>430</v>
      </c>
      <c r="C11" s="397"/>
      <c r="D11" s="397"/>
      <c r="E11" s="397"/>
      <c r="F11" s="397"/>
      <c r="G11" s="397"/>
      <c r="H11" s="397"/>
      <c r="I11" s="397"/>
      <c r="J11" s="397"/>
      <c r="K11" s="397"/>
      <c r="L11" s="397"/>
      <c r="M11" s="397"/>
      <c r="N11" s="231"/>
    </row>
    <row r="12" spans="1:20" s="239" customFormat="1" x14ac:dyDescent="0.2">
      <c r="A12" s="231"/>
      <c r="B12" s="526"/>
      <c r="C12" s="526"/>
      <c r="D12" s="526"/>
      <c r="E12" s="526"/>
      <c r="F12" s="526"/>
      <c r="G12" s="526"/>
      <c r="H12" s="526"/>
      <c r="I12" s="526"/>
      <c r="J12" s="526"/>
      <c r="K12" s="526"/>
      <c r="L12" s="526"/>
      <c r="M12" s="526"/>
      <c r="N12" s="231"/>
    </row>
    <row r="13" spans="1:20" s="239" customFormat="1" x14ac:dyDescent="0.2">
      <c r="A13" s="231"/>
      <c r="B13" s="526"/>
      <c r="C13" s="526"/>
      <c r="D13" s="526"/>
      <c r="E13" s="526"/>
      <c r="F13" s="526"/>
      <c r="G13" s="526"/>
      <c r="H13" s="526"/>
      <c r="I13" s="526"/>
      <c r="J13" s="526"/>
      <c r="K13" s="526"/>
      <c r="L13" s="526"/>
      <c r="M13" s="526"/>
      <c r="N13" s="231"/>
    </row>
    <row r="14" spans="1:20" s="239" customFormat="1" x14ac:dyDescent="0.2">
      <c r="A14" s="231"/>
      <c r="B14" s="526"/>
      <c r="C14" s="526"/>
      <c r="D14" s="526"/>
      <c r="E14" s="526"/>
      <c r="F14" s="526"/>
      <c r="G14" s="526"/>
      <c r="H14" s="526"/>
      <c r="I14" s="526"/>
      <c r="J14" s="526"/>
      <c r="K14" s="526"/>
      <c r="L14" s="526"/>
      <c r="M14" s="526"/>
      <c r="N14" s="231"/>
    </row>
    <row r="15" spans="1:20" s="239" customFormat="1" x14ac:dyDescent="0.2">
      <c r="A15" s="231"/>
      <c r="B15" s="526"/>
      <c r="C15" s="526"/>
      <c r="D15" s="526"/>
      <c r="E15" s="526"/>
      <c r="F15" s="526"/>
      <c r="G15" s="526"/>
      <c r="H15" s="526"/>
      <c r="I15" s="526"/>
      <c r="J15" s="526"/>
      <c r="K15" s="526"/>
      <c r="L15" s="526"/>
      <c r="M15" s="526"/>
      <c r="N15" s="231"/>
    </row>
    <row r="16" spans="1:20" s="1" customFormat="1" ht="12" customHeight="1" x14ac:dyDescent="0.2">
      <c r="A16" s="197"/>
      <c r="B16" s="416"/>
      <c r="C16" s="416"/>
      <c r="D16" s="416"/>
      <c r="E16" s="416"/>
      <c r="F16" s="416"/>
      <c r="G16" s="416"/>
      <c r="H16" s="416"/>
      <c r="I16" s="416"/>
      <c r="J16" s="416"/>
      <c r="K16" s="416"/>
      <c r="L16" s="416"/>
      <c r="M16" s="416"/>
      <c r="N16" s="197"/>
    </row>
    <row r="17" spans="1:20" s="1" customFormat="1" ht="12" customHeight="1" x14ac:dyDescent="0.2">
      <c r="A17" s="197"/>
      <c r="B17" s="416" t="s">
        <v>354</v>
      </c>
      <c r="C17" s="416"/>
      <c r="D17" s="416"/>
      <c r="E17" s="416"/>
      <c r="F17" s="416"/>
      <c r="G17" s="416"/>
      <c r="H17" s="416"/>
      <c r="I17" s="416"/>
      <c r="J17" s="416"/>
      <c r="K17" s="416"/>
      <c r="L17" s="416"/>
      <c r="M17" s="416"/>
      <c r="N17" s="197"/>
      <c r="Q17" s="525"/>
      <c r="R17" s="525"/>
      <c r="S17" s="525"/>
      <c r="T17" s="525"/>
    </row>
    <row r="18" spans="1:20" x14ac:dyDescent="0.2">
      <c r="A18" s="200"/>
      <c r="B18" s="421"/>
      <c r="C18" s="421"/>
      <c r="D18" s="421"/>
      <c r="E18" s="421"/>
      <c r="F18" s="421"/>
      <c r="G18" s="421"/>
      <c r="H18" s="421"/>
      <c r="I18" s="421"/>
      <c r="J18" s="421"/>
      <c r="K18" s="421"/>
      <c r="L18" s="421"/>
      <c r="M18" s="421"/>
      <c r="N18" s="200"/>
    </row>
    <row r="19" spans="1:20" x14ac:dyDescent="0.2">
      <c r="A19" s="200"/>
      <c r="B19" s="421"/>
      <c r="C19" s="421"/>
      <c r="D19" s="421"/>
      <c r="E19" s="421"/>
      <c r="F19" s="421"/>
      <c r="G19" s="421"/>
      <c r="H19" s="421"/>
      <c r="I19" s="421"/>
      <c r="J19" s="421"/>
      <c r="K19" s="421"/>
      <c r="L19" s="421"/>
      <c r="M19" s="421"/>
      <c r="N19" s="200"/>
    </row>
    <row r="20" spans="1:20" x14ac:dyDescent="0.2">
      <c r="A20" s="200"/>
      <c r="B20" s="421"/>
      <c r="C20" s="421"/>
      <c r="D20" s="421"/>
      <c r="E20" s="421"/>
      <c r="F20" s="421"/>
      <c r="G20" s="421"/>
      <c r="H20" s="421"/>
      <c r="I20" s="421"/>
      <c r="J20" s="421"/>
      <c r="K20" s="421"/>
      <c r="L20" s="421"/>
      <c r="M20" s="421"/>
      <c r="N20" s="200"/>
    </row>
    <row r="21" spans="1:20" x14ac:dyDescent="0.2">
      <c r="A21" s="200"/>
      <c r="B21" s="421"/>
      <c r="C21" s="421"/>
      <c r="D21" s="421"/>
      <c r="E21" s="421"/>
      <c r="F21" s="421"/>
      <c r="G21" s="421"/>
      <c r="H21" s="421"/>
      <c r="I21" s="421"/>
      <c r="J21" s="421"/>
      <c r="K21" s="421"/>
      <c r="L21" s="421"/>
      <c r="M21" s="421"/>
      <c r="N21" s="200"/>
    </row>
    <row r="22" spans="1:20" s="190" customFormat="1" x14ac:dyDescent="0.2">
      <c r="A22" s="200"/>
      <c r="B22" s="421"/>
      <c r="C22" s="421"/>
      <c r="D22" s="421"/>
      <c r="E22" s="421"/>
      <c r="F22" s="421"/>
      <c r="G22" s="421"/>
      <c r="H22" s="421"/>
      <c r="I22" s="421"/>
      <c r="J22" s="421"/>
      <c r="K22" s="421"/>
      <c r="L22" s="421"/>
      <c r="M22" s="421"/>
      <c r="N22" s="200"/>
    </row>
    <row r="23" spans="1:20" s="1" customFormat="1" ht="12" customHeight="1" x14ac:dyDescent="0.2">
      <c r="A23" s="197"/>
      <c r="B23" s="416"/>
      <c r="C23" s="416"/>
      <c r="D23" s="416"/>
      <c r="E23" s="416"/>
      <c r="F23" s="416"/>
      <c r="G23" s="416"/>
      <c r="H23" s="416"/>
      <c r="I23" s="416"/>
      <c r="J23" s="416"/>
      <c r="K23" s="416"/>
      <c r="L23" s="416"/>
      <c r="M23" s="416"/>
      <c r="N23" s="197"/>
    </row>
    <row r="24" spans="1:20" s="1" customFormat="1" ht="12" customHeight="1" x14ac:dyDescent="0.2">
      <c r="A24" s="197"/>
      <c r="B24" s="416" t="s">
        <v>368</v>
      </c>
      <c r="C24" s="416"/>
      <c r="D24" s="416"/>
      <c r="E24" s="416"/>
      <c r="F24" s="416"/>
      <c r="G24" s="416"/>
      <c r="H24" s="416"/>
      <c r="I24" s="416"/>
      <c r="J24" s="416"/>
      <c r="K24" s="416"/>
      <c r="L24" s="416"/>
      <c r="M24" s="416"/>
      <c r="N24" s="197"/>
      <c r="Q24" s="196"/>
      <c r="R24" s="196"/>
      <c r="S24" s="196"/>
      <c r="T24" s="196"/>
    </row>
    <row r="25" spans="1:20" x14ac:dyDescent="0.2">
      <c r="A25" s="200"/>
      <c r="B25" s="421"/>
      <c r="C25" s="421"/>
      <c r="D25" s="421"/>
      <c r="E25" s="421"/>
      <c r="F25" s="421"/>
      <c r="G25" s="421"/>
      <c r="H25" s="421"/>
      <c r="I25" s="421"/>
      <c r="J25" s="421"/>
      <c r="K25" s="421"/>
      <c r="L25" s="421"/>
      <c r="M25" s="421"/>
      <c r="N25" s="200"/>
    </row>
    <row r="26" spans="1:20" x14ac:dyDescent="0.2">
      <c r="A26" s="200"/>
      <c r="B26" s="421"/>
      <c r="C26" s="421"/>
      <c r="D26" s="421"/>
      <c r="E26" s="421"/>
      <c r="F26" s="421"/>
      <c r="G26" s="421"/>
      <c r="H26" s="421"/>
      <c r="I26" s="421"/>
      <c r="J26" s="421"/>
      <c r="K26" s="421"/>
      <c r="L26" s="421"/>
      <c r="M26" s="421"/>
      <c r="N26" s="200"/>
    </row>
    <row r="27" spans="1:20" x14ac:dyDescent="0.2">
      <c r="A27" s="200"/>
      <c r="B27" s="421"/>
      <c r="C27" s="421"/>
      <c r="D27" s="421"/>
      <c r="E27" s="421"/>
      <c r="F27" s="421"/>
      <c r="G27" s="421"/>
      <c r="H27" s="421"/>
      <c r="I27" s="421"/>
      <c r="J27" s="421"/>
      <c r="K27" s="421"/>
      <c r="L27" s="421"/>
      <c r="M27" s="421"/>
      <c r="N27" s="200"/>
    </row>
    <row r="28" spans="1:20" x14ac:dyDescent="0.2">
      <c r="A28" s="200"/>
      <c r="B28" s="421"/>
      <c r="C28" s="421"/>
      <c r="D28" s="421"/>
      <c r="E28" s="421"/>
      <c r="F28" s="421"/>
      <c r="G28" s="421"/>
      <c r="H28" s="421"/>
      <c r="I28" s="421"/>
      <c r="J28" s="421"/>
      <c r="K28" s="421"/>
      <c r="L28" s="421"/>
      <c r="M28" s="421"/>
      <c r="N28" s="200"/>
    </row>
    <row r="29" spans="1:20" s="190" customFormat="1" x14ac:dyDescent="0.2">
      <c r="A29" s="200"/>
      <c r="B29" s="421"/>
      <c r="C29" s="421"/>
      <c r="D29" s="421"/>
      <c r="E29" s="421"/>
      <c r="F29" s="421"/>
      <c r="G29" s="421"/>
      <c r="H29" s="421"/>
      <c r="I29" s="421"/>
      <c r="J29" s="421"/>
      <c r="K29" s="421"/>
      <c r="L29" s="421"/>
      <c r="M29" s="421"/>
      <c r="N29" s="200"/>
    </row>
    <row r="30" spans="1:20" s="1" customFormat="1" ht="12" customHeight="1" x14ac:dyDescent="0.2">
      <c r="A30" s="197"/>
      <c r="B30" s="416"/>
      <c r="C30" s="416"/>
      <c r="D30" s="416"/>
      <c r="E30" s="416"/>
      <c r="F30" s="416"/>
      <c r="G30" s="416"/>
      <c r="H30" s="416"/>
      <c r="I30" s="416"/>
      <c r="J30" s="416"/>
      <c r="K30" s="416"/>
      <c r="L30" s="416"/>
      <c r="M30" s="416"/>
      <c r="N30" s="197"/>
    </row>
    <row r="31" spans="1:20" s="1" customFormat="1" ht="12" customHeight="1" x14ac:dyDescent="0.2">
      <c r="A31" s="197"/>
      <c r="B31" s="416" t="s">
        <v>126</v>
      </c>
      <c r="C31" s="416"/>
      <c r="D31" s="416"/>
      <c r="E31" s="416"/>
      <c r="F31" s="416"/>
      <c r="G31" s="416"/>
      <c r="H31" s="416"/>
      <c r="I31" s="416"/>
      <c r="J31" s="416"/>
      <c r="K31" s="416"/>
      <c r="L31" s="416"/>
      <c r="M31" s="416"/>
      <c r="N31" s="197"/>
    </row>
    <row r="32" spans="1:20" s="215" customFormat="1" ht="12" customHeight="1" x14ac:dyDescent="0.2">
      <c r="A32" s="218"/>
      <c r="B32" s="523"/>
      <c r="C32" s="523"/>
      <c r="D32" s="523"/>
      <c r="E32" s="523"/>
      <c r="F32" s="523"/>
      <c r="G32" s="523"/>
      <c r="H32" s="523"/>
      <c r="I32" s="523"/>
      <c r="J32" s="523"/>
      <c r="K32" s="523"/>
      <c r="L32" s="523"/>
      <c r="M32" s="523"/>
      <c r="N32" s="208"/>
    </row>
    <row r="33" spans="1:14" s="215" customFormat="1" ht="12" customHeight="1" x14ac:dyDescent="0.2">
      <c r="A33" s="200"/>
      <c r="B33" s="523"/>
      <c r="C33" s="523"/>
      <c r="D33" s="523"/>
      <c r="E33" s="523"/>
      <c r="F33" s="523"/>
      <c r="G33" s="523"/>
      <c r="H33" s="523"/>
      <c r="I33" s="523"/>
      <c r="J33" s="523"/>
      <c r="K33" s="523"/>
      <c r="L33" s="523"/>
      <c r="M33" s="523"/>
      <c r="N33" s="208"/>
    </row>
    <row r="34" spans="1:14" s="215" customFormat="1" ht="12" customHeight="1" x14ac:dyDescent="0.2">
      <c r="A34" s="208"/>
      <c r="B34" s="524"/>
      <c r="C34" s="524"/>
      <c r="D34" s="524"/>
      <c r="E34" s="524"/>
      <c r="F34" s="524"/>
      <c r="G34" s="524"/>
      <c r="H34" s="524"/>
      <c r="I34" s="524"/>
      <c r="J34" s="524"/>
      <c r="K34" s="524"/>
      <c r="L34" s="524"/>
      <c r="M34" s="524"/>
      <c r="N34" s="208"/>
    </row>
    <row r="35" spans="1:14" s="1" customFormat="1" ht="12" customHeight="1" x14ac:dyDescent="0.2">
      <c r="A35" s="197"/>
      <c r="B35" s="416"/>
      <c r="C35" s="416"/>
      <c r="D35" s="416"/>
      <c r="E35" s="416"/>
      <c r="F35" s="416"/>
      <c r="G35" s="416"/>
      <c r="H35" s="416"/>
      <c r="I35" s="416"/>
      <c r="J35" s="416"/>
      <c r="K35" s="416"/>
      <c r="L35" s="416"/>
      <c r="M35" s="416"/>
      <c r="N35" s="197"/>
    </row>
  </sheetData>
  <sheetProtection sheet="1" formatCells="0" selectLockedCells="1"/>
  <mergeCells count="30">
    <mergeCell ref="Q17:T17"/>
    <mergeCell ref="B24:M24"/>
    <mergeCell ref="B17:M17"/>
    <mergeCell ref="B18:M22"/>
    <mergeCell ref="B2:I2"/>
    <mergeCell ref="J2:K2"/>
    <mergeCell ref="L2:M2"/>
    <mergeCell ref="L16:M16"/>
    <mergeCell ref="B4:M8"/>
    <mergeCell ref="B23:I23"/>
    <mergeCell ref="J23:K23"/>
    <mergeCell ref="L23:M23"/>
    <mergeCell ref="B11:M11"/>
    <mergeCell ref="B12:M15"/>
    <mergeCell ref="B1:M1"/>
    <mergeCell ref="B35:I35"/>
    <mergeCell ref="J35:K35"/>
    <mergeCell ref="L35:M35"/>
    <mergeCell ref="B16:I16"/>
    <mergeCell ref="B30:I30"/>
    <mergeCell ref="J30:K30"/>
    <mergeCell ref="L30:M30"/>
    <mergeCell ref="B31:I31"/>
    <mergeCell ref="J31:K31"/>
    <mergeCell ref="L31:M31"/>
    <mergeCell ref="B32:M34"/>
    <mergeCell ref="B3:M3"/>
    <mergeCell ref="B25:M29"/>
    <mergeCell ref="B9:M9"/>
    <mergeCell ref="J16:K16"/>
  </mergeCells>
  <printOptions horizontalCentered="1" verticalCentered="1"/>
  <pageMargins left="0.25" right="0.25" top="0.75" bottom="0.75" header="0.3" footer="0.3"/>
  <pageSetup paperSize="9" orientation="landscape" r:id="rId1"/>
  <headerFooter>
    <oddHeader xml:space="preserve">&amp;C </oddHeader>
    <oddFooter>&amp;CRégion Occitanie&amp;R&amp;A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Propriétés standard</tns:defaultPropertyEditorNamespace>
</tns:customPropertyEditors>
</file>

<file path=customXml/itemProps1.xml><?xml version="1.0" encoding="utf-8"?>
<ds:datastoreItem xmlns:ds="http://schemas.openxmlformats.org/officeDocument/2006/customXml" ds:itemID="{CF73B3A0-6079-442E-8E01-E2C1CBBC302C}">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17</vt:i4>
      </vt:variant>
    </vt:vector>
  </HeadingPairs>
  <TitlesOfParts>
    <vt:vector size="32" baseType="lpstr">
      <vt:lpstr>0_PAGE_1</vt:lpstr>
      <vt:lpstr>1_TITRE</vt:lpstr>
      <vt:lpstr>2_PROD</vt:lpstr>
      <vt:lpstr>3_ENTREPRISE</vt:lpstr>
      <vt:lpstr>4_AUTEURICES</vt:lpstr>
      <vt:lpstr>5_FABRICATION</vt:lpstr>
      <vt:lpstr>6_TECHNIC</vt:lpstr>
      <vt:lpstr>7_STUDIOS</vt:lpstr>
      <vt:lpstr>8_POST-PRODUCTION</vt:lpstr>
      <vt:lpstr>9_DISTRIB-DIFF</vt:lpstr>
      <vt:lpstr>10_DEVIS</vt:lpstr>
      <vt:lpstr>INSTRUCTION</vt:lpstr>
      <vt:lpstr>11_PLAN DE FI</vt:lpstr>
      <vt:lpstr>12_FIN</vt:lpstr>
      <vt:lpstr>LIGNE</vt:lpstr>
      <vt:lpstr>'10_DEVIS'!Impression_des_titres</vt:lpstr>
      <vt:lpstr>'11_PLAN DE FI'!Impression_des_titres</vt:lpstr>
      <vt:lpstr>'0_PAGE_1'!Zone_d_impression</vt:lpstr>
      <vt:lpstr>'1_TITRE'!Zone_d_impression</vt:lpstr>
      <vt:lpstr>'10_DEVIS'!Zone_d_impression</vt:lpstr>
      <vt:lpstr>'11_PLAN DE FI'!Zone_d_impression</vt:lpstr>
      <vt:lpstr>'12_FIN'!Zone_d_impression</vt:lpstr>
      <vt:lpstr>'2_PROD'!Zone_d_impression</vt:lpstr>
      <vt:lpstr>'3_ENTREPRISE'!Zone_d_impression</vt:lpstr>
      <vt:lpstr>'4_AUTEURICES'!Zone_d_impression</vt:lpstr>
      <vt:lpstr>'5_FABRICATION'!Zone_d_impression</vt:lpstr>
      <vt:lpstr>'6_TECHNIC'!Zone_d_impression</vt:lpstr>
      <vt:lpstr>'7_STUDIOS'!Zone_d_impression</vt:lpstr>
      <vt:lpstr>'8_POST-PRODUCTION'!Zone_d_impression</vt:lpstr>
      <vt:lpstr>'9_DISTRIB-DIFF'!Zone_d_impression</vt:lpstr>
      <vt:lpstr>INSTRUCTION!Zone_d_impression</vt:lpstr>
      <vt:lpstr>LIGNE!Zone_d_impression</vt:lpstr>
    </vt:vector>
  </TitlesOfParts>
  <Company>Conseil Régional Midi Pyrénées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Benoit CARON</dc:creator>
  <cp:lastModifiedBy>PIOTROWSKI Karen</cp:lastModifiedBy>
  <cp:lastPrinted>2024-01-28T18:40:23Z</cp:lastPrinted>
  <dcterms:created xsi:type="dcterms:W3CDTF">2015-12-22T16:14:18Z</dcterms:created>
  <dcterms:modified xsi:type="dcterms:W3CDTF">2024-05-30T09:19:37Z</dcterms:modified>
</cp:coreProperties>
</file>