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autoCompressPictures="0"/>
  <bookViews>
    <workbookView xWindow="280" yWindow="140" windowWidth="23660" windowHeight="15200"/>
  </bookViews>
  <sheets>
    <sheet name="BILAN FINANCIER " sheetId="1" r:id="rId1"/>
  </sheets>
  <definedNames>
    <definedName name="_xlnm.Print_Area" localSheetId="0">'BILAN FINANCIER '!$A$3:$K$41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5" i="1" l="1"/>
  <c r="C15" i="1"/>
  <c r="E15" i="1"/>
  <c r="F15" i="1"/>
  <c r="C17" i="1"/>
  <c r="E17" i="1"/>
  <c r="E20" i="1"/>
  <c r="C20" i="1"/>
  <c r="C26" i="1"/>
  <c r="C28" i="1"/>
  <c r="C30" i="1"/>
  <c r="G17" i="1"/>
  <c r="E26" i="1"/>
  <c r="G26" i="1"/>
  <c r="C35" i="1"/>
  <c r="E28" i="1"/>
  <c r="E30" i="1"/>
  <c r="G30" i="1"/>
  <c r="C36" i="1"/>
  <c r="G21" i="1"/>
  <c r="G20" i="1"/>
  <c r="G28" i="1"/>
  <c r="E34" i="1"/>
  <c r="C34" i="1"/>
  <c r="G29" i="1"/>
  <c r="C33" i="1"/>
  <c r="E36" i="1"/>
  <c r="E35" i="1"/>
</calcChain>
</file>

<file path=xl/sharedStrings.xml><?xml version="1.0" encoding="utf-8"?>
<sst xmlns="http://schemas.openxmlformats.org/spreadsheetml/2006/main" count="58" uniqueCount="48">
  <si>
    <r>
      <t xml:space="preserve">Type de propriété forestière </t>
    </r>
    <r>
      <rPr>
        <i/>
        <sz val="8"/>
        <rFont val="Arial"/>
        <family val="2"/>
      </rPr>
      <t>(supprimer les intitulés inutiles)</t>
    </r>
  </si>
  <si>
    <t>Exploitation</t>
  </si>
  <si>
    <t>privée / communale / syndicale / domaniale</t>
  </si>
  <si>
    <t>Début</t>
  </si>
  <si>
    <t>Fin</t>
  </si>
  <si>
    <r>
      <rPr>
        <i/>
        <sz val="10"/>
        <rFont val="Arial"/>
        <family val="2"/>
      </rPr>
      <t xml:space="preserve">
</t>
    </r>
    <r>
      <rPr>
        <b/>
        <sz val="10"/>
        <rFont val="Arial"/>
        <family val="2"/>
      </rPr>
      <t>Forêt de ____________________Parcelle______________________</t>
    </r>
  </si>
  <si>
    <t>Bois d'œuvre</t>
  </si>
  <si>
    <t>BO Résineux</t>
  </si>
  <si>
    <t>BO Feuillus</t>
  </si>
  <si>
    <t>BI Résineux</t>
  </si>
  <si>
    <t>BI Feuillus</t>
  </si>
  <si>
    <t>Essences</t>
  </si>
  <si>
    <t>m3</t>
  </si>
  <si>
    <t>Sapin/Epicea</t>
  </si>
  <si>
    <t>Pins</t>
  </si>
  <si>
    <t>Hêtre</t>
  </si>
  <si>
    <t>autre essence : _____________________</t>
  </si>
  <si>
    <t>Sous-total :</t>
  </si>
  <si>
    <t>coût forfaitaire mobilisation SANS travaux aménagement</t>
  </si>
  <si>
    <t>TOTAL</t>
  </si>
  <si>
    <t xml:space="preserve">coût moblisation AVEC travaux aménagement </t>
  </si>
  <si>
    <t>€ /m3</t>
  </si>
  <si>
    <r>
      <t>coût total 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BO</t>
    </r>
  </si>
  <si>
    <t>coût total m3 BI</t>
  </si>
  <si>
    <r>
      <t xml:space="preserve">Bois d'industrie
 </t>
    </r>
    <r>
      <rPr>
        <i/>
        <sz val="8"/>
        <rFont val="Arial"/>
        <family val="2"/>
      </rPr>
      <t>(pour info : 1 m3 =0,9 tonnes)</t>
    </r>
  </si>
  <si>
    <r>
      <t>total 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BO</t>
    </r>
  </si>
  <si>
    <t xml:space="preserve"> total m3 BI</t>
  </si>
  <si>
    <t>taux aide Région</t>
  </si>
  <si>
    <t>surligner le forfait correspondant</t>
  </si>
  <si>
    <r>
      <t>*</t>
    </r>
    <r>
      <rPr>
        <i/>
        <u val="singleAccounting"/>
        <sz val="8"/>
        <rFont val="Arial"/>
        <family val="2"/>
      </rPr>
      <t xml:space="preserve"> </t>
    </r>
    <r>
      <rPr>
        <i/>
        <sz val="8"/>
        <rFont val="Arial"/>
        <family val="2"/>
      </rPr>
      <t>cas des GF avec détenteurs de parts soumis ISF / pondération du coût de mobilisation
par défaut % = 100%
sinon % = (nb total de parts -nb parts détentues propriétaires asujettis ISF)/ nb total de parts</t>
    </r>
  </si>
  <si>
    <t>total des ventes des bois bord de route</t>
  </si>
  <si>
    <t>prix unitaire moyen de vente bord de route (€/m3)</t>
  </si>
  <si>
    <t>Recette des bois (A)</t>
  </si>
  <si>
    <t>Coût de mobilisation (coût forfaitaire X total m3) (B)</t>
  </si>
  <si>
    <t>Total volumes  (en m3)</t>
  </si>
  <si>
    <t>Assiette coût de mobilisation retenue suite pondération</t>
  </si>
  <si>
    <t xml:space="preserve"> - Coût de mobilisation (coût forfaitaire X total m3) (B)</t>
  </si>
  <si>
    <t xml:space="preserve"> </t>
  </si>
  <si>
    <t>TOTAL AIDE REGION (C)</t>
  </si>
  <si>
    <t>BILAN FINANCIER PREVISONNEL DU CHANTIER =</t>
  </si>
  <si>
    <t xml:space="preserve"> + Total aide Région (C )</t>
  </si>
  <si>
    <t>AIDE DANS LE CAS FORET DOMANIALE 
- SI Bilan financier &gt; 0,  montant de l'aide est révisée de telle manière que bilan financier = 0
- SI Bilan financier &lt; 0, montant aide est conservé</t>
  </si>
  <si>
    <t>Dans le cas des chantiers en forêt domaniale, l'aide Région révisée à verser sera recalculée en fonction du bilan financier réel du chantier.</t>
  </si>
  <si>
    <t xml:space="preserve">CONSIGNE   :  Renseigner les cases écrites en bleu </t>
  </si>
  <si>
    <t xml:space="preserve">IMPORTANT- CAS DES FORETS DOMANIALES : </t>
  </si>
  <si>
    <t xml:space="preserve">Dans la convention d'attribution d'aide, il sera mentionné que l'aide attribuée sera plafonnée à une subvention d'équilibre justifiée à partir du bilan financier réel du chantier. </t>
  </si>
  <si>
    <t xml:space="preserve">Le régime cadre approuvé par l’Union Européenne sur les « aides au développement de la sylviculture et à l’adaptation des forêts au changement climatique »  fixe un taux d’aide plafonné à 40%, </t>
  </si>
  <si>
    <t>IMPORTANT - REGIME CADRE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</si>
</sst>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#,##0.00\ &quot;€&quot;;\-#,##0.00\ &quot;€&quot;"/>
    <numFmt numFmtId="164" formatCode="_-* #,##0.00\ _F_-;\-* #,##0.00\ _F_-;_-* &quot;-&quot;??\ _F_-;_-@_-"/>
    <numFmt numFmtId="165" formatCode="#,##0.00_ ;\-#,##0.00\ "/>
    <numFmt numFmtId="166" formatCode="#,##0.00\ &quot;€&quot;"/>
  </numFmts>
  <fonts count="2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sz val="11"/>
      <color theme="1"/>
      <name val="Calibri"/>
      <family val="2"/>
      <scheme val="minor"/>
    </font>
    <font>
      <i/>
      <sz val="9"/>
      <name val="Arial"/>
      <family val="2"/>
    </font>
    <font>
      <b/>
      <sz val="12"/>
      <color theme="1"/>
      <name val="Calibri"/>
      <family val="2"/>
      <scheme val="minor"/>
    </font>
    <font>
      <b/>
      <i/>
      <sz val="8"/>
      <name val="Arial"/>
      <family val="2"/>
    </font>
    <font>
      <i/>
      <u val="singleAccounting"/>
      <sz val="8"/>
      <name val="Arial"/>
      <family val="2"/>
    </font>
    <font>
      <b/>
      <sz val="11"/>
      <name val="Arial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Arial"/>
      <family val="2"/>
    </font>
    <font>
      <b/>
      <sz val="12"/>
      <name val="Arial"/>
      <family val="2"/>
    </font>
    <font>
      <b/>
      <sz val="10"/>
      <color theme="4"/>
      <name val="Arial"/>
      <family val="2"/>
    </font>
    <font>
      <sz val="11"/>
      <color theme="4"/>
      <name val="Calibri"/>
      <family val="2"/>
      <scheme val="minor"/>
    </font>
    <font>
      <b/>
      <i/>
      <sz val="8"/>
      <color theme="4"/>
      <name val="Arial"/>
      <family val="2"/>
    </font>
    <font>
      <b/>
      <sz val="12"/>
      <color theme="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4"/>
      <color theme="4"/>
      <name val="Calibri"/>
      <family val="2"/>
      <scheme val="minor"/>
    </font>
    <font>
      <i/>
      <sz val="9"/>
      <color theme="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</fills>
  <borders count="4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37">
    <xf numFmtId="0" fontId="0" fillId="0" borderId="0" xfId="0"/>
    <xf numFmtId="0" fontId="1" fillId="0" borderId="0" xfId="1"/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1" xfId="1" applyFont="1" applyFill="1" applyBorder="1" applyAlignment="1" applyProtection="1">
      <alignment horizontal="center" vertical="center"/>
      <protection locked="0"/>
    </xf>
    <xf numFmtId="164" fontId="1" fillId="0" borderId="11" xfId="2" applyFill="1" applyBorder="1" applyAlignment="1" applyProtection="1">
      <alignment vertical="center"/>
      <protection locked="0"/>
    </xf>
    <xf numFmtId="164" fontId="2" fillId="0" borderId="6" xfId="2" applyFont="1" applyBorder="1" applyAlignment="1">
      <alignment horizontal="center" vertical="center"/>
    </xf>
    <xf numFmtId="164" fontId="4" fillId="0" borderId="10" xfId="2" applyFont="1" applyFill="1" applyBorder="1" applyAlignment="1">
      <alignment vertical="center"/>
    </xf>
    <xf numFmtId="164" fontId="4" fillId="0" borderId="10" xfId="2" applyFont="1" applyFill="1" applyBorder="1" applyAlignment="1" applyProtection="1">
      <alignment vertical="center"/>
      <protection locked="0"/>
    </xf>
    <xf numFmtId="16" fontId="2" fillId="0" borderId="5" xfId="1" applyNumberFormat="1" applyFont="1" applyFill="1" applyBorder="1" applyAlignment="1" applyProtection="1">
      <alignment horizontal="center" vertical="center"/>
      <protection locked="0"/>
    </xf>
    <xf numFmtId="14" fontId="2" fillId="0" borderId="18" xfId="1" applyNumberFormat="1" applyFont="1" applyFill="1" applyBorder="1" applyAlignment="1" applyProtection="1">
      <alignment horizontal="center" vertical="center"/>
      <protection locked="0"/>
    </xf>
    <xf numFmtId="164" fontId="1" fillId="0" borderId="8" xfId="2" applyFill="1" applyBorder="1" applyAlignment="1" applyProtection="1">
      <alignment horizontal="center" vertical="center"/>
      <protection locked="0"/>
    </xf>
    <xf numFmtId="164" fontId="1" fillId="0" borderId="8" xfId="2" applyFill="1" applyBorder="1" applyAlignment="1" applyProtection="1">
      <alignment vertical="center"/>
      <protection locked="0"/>
    </xf>
    <xf numFmtId="0" fontId="2" fillId="0" borderId="28" xfId="1" applyFont="1" applyFill="1" applyBorder="1" applyAlignment="1" applyProtection="1">
      <alignment horizontal="center" vertical="center"/>
      <protection locked="0"/>
    </xf>
    <xf numFmtId="164" fontId="1" fillId="0" borderId="32" xfId="2" applyBorder="1" applyAlignment="1">
      <alignment horizontal="center" vertical="center"/>
    </xf>
    <xf numFmtId="164" fontId="4" fillId="0" borderId="32" xfId="2" applyFont="1" applyBorder="1" applyAlignment="1">
      <alignment horizontal="center" vertical="center"/>
    </xf>
    <xf numFmtId="0" fontId="1" fillId="0" borderId="3" xfId="1" applyBorder="1" applyAlignment="1">
      <alignment horizontal="center"/>
    </xf>
    <xf numFmtId="164" fontId="1" fillId="0" borderId="8" xfId="2" applyFill="1" applyBorder="1" applyAlignment="1">
      <alignment horizontal="center" vertical="center"/>
    </xf>
    <xf numFmtId="164" fontId="2" fillId="0" borderId="0" xfId="2" applyFont="1" applyFill="1" applyBorder="1" applyAlignment="1">
      <alignment horizontal="center" vertical="center"/>
    </xf>
    <xf numFmtId="164" fontId="4" fillId="0" borderId="26" xfId="2" applyFont="1" applyFill="1" applyBorder="1" applyAlignment="1">
      <alignment horizontal="left" vertical="center"/>
    </xf>
    <xf numFmtId="164" fontId="5" fillId="0" borderId="0" xfId="2" applyFont="1" applyFill="1" applyBorder="1" applyAlignment="1">
      <alignment horizontal="center" vertical="center"/>
    </xf>
    <xf numFmtId="164" fontId="5" fillId="0" borderId="0" xfId="2" applyFont="1" applyFill="1" applyBorder="1" applyAlignment="1">
      <alignment horizontal="left" vertical="center"/>
    </xf>
    <xf numFmtId="164" fontId="4" fillId="0" borderId="35" xfId="2" applyFont="1" applyBorder="1" applyAlignment="1">
      <alignment vertical="center"/>
    </xf>
    <xf numFmtId="164" fontId="2" fillId="0" borderId="28" xfId="2" applyFont="1" applyBorder="1" applyAlignment="1">
      <alignment horizontal="center" vertical="center"/>
    </xf>
    <xf numFmtId="164" fontId="3" fillId="0" borderId="20" xfId="2" applyFont="1" applyFill="1" applyBorder="1" applyAlignment="1">
      <alignment horizontal="center" vertical="center"/>
    </xf>
    <xf numFmtId="164" fontId="3" fillId="0" borderId="0" xfId="2" applyFont="1" applyFill="1" applyBorder="1" applyAlignment="1">
      <alignment horizontal="center" vertical="center"/>
    </xf>
    <xf numFmtId="165" fontId="2" fillId="0" borderId="0" xfId="2" applyNumberFormat="1" applyFont="1" applyFill="1" applyBorder="1" applyAlignment="1">
      <alignment horizontal="center" vertical="center"/>
    </xf>
    <xf numFmtId="0" fontId="0" fillId="0" borderId="0" xfId="0" applyFill="1"/>
    <xf numFmtId="164" fontId="9" fillId="0" borderId="12" xfId="2" applyFont="1" applyFill="1" applyBorder="1" applyAlignment="1">
      <alignment horizontal="left" vertical="center"/>
    </xf>
    <xf numFmtId="164" fontId="9" fillId="0" borderId="34" xfId="2" applyFont="1" applyFill="1" applyBorder="1" applyAlignment="1">
      <alignment vertical="center"/>
    </xf>
    <xf numFmtId="164" fontId="9" fillId="0" borderId="38" xfId="2" applyFont="1" applyFill="1" applyBorder="1" applyAlignment="1">
      <alignment horizontal="left" vertical="center"/>
    </xf>
    <xf numFmtId="164" fontId="9" fillId="0" borderId="39" xfId="2" applyFont="1" applyFill="1" applyBorder="1" applyAlignment="1">
      <alignment vertical="center"/>
    </xf>
    <xf numFmtId="10" fontId="10" fillId="2" borderId="42" xfId="4" applyNumberFormat="1" applyFont="1" applyFill="1" applyBorder="1" applyAlignment="1">
      <alignment horizontal="center"/>
    </xf>
    <xf numFmtId="166" fontId="10" fillId="2" borderId="42" xfId="0" applyNumberFormat="1" applyFont="1" applyFill="1" applyBorder="1" applyAlignment="1">
      <alignment horizontal="center"/>
    </xf>
    <xf numFmtId="164" fontId="3" fillId="0" borderId="8" xfId="2" applyFont="1" applyFill="1" applyBorder="1" applyAlignment="1">
      <alignment horizontal="center" vertical="center"/>
    </xf>
    <xf numFmtId="164" fontId="3" fillId="0" borderId="32" xfId="2" applyFont="1" applyFill="1" applyBorder="1" applyAlignment="1">
      <alignment horizontal="center" vertical="center"/>
    </xf>
    <xf numFmtId="164" fontId="4" fillId="0" borderId="10" xfId="2" applyFont="1" applyFill="1" applyBorder="1" applyAlignment="1">
      <alignment horizontal="center" vertical="center"/>
    </xf>
    <xf numFmtId="164" fontId="4" fillId="0" borderId="20" xfId="2" applyFont="1" applyFill="1" applyBorder="1" applyAlignment="1">
      <alignment horizontal="center" vertical="center"/>
    </xf>
    <xf numFmtId="164" fontId="3" fillId="0" borderId="33" xfId="2" applyFont="1" applyFill="1" applyBorder="1" applyAlignment="1">
      <alignment horizontal="center" vertical="center"/>
    </xf>
    <xf numFmtId="164" fontId="13" fillId="2" borderId="6" xfId="2" applyFont="1" applyFill="1" applyBorder="1" applyAlignment="1">
      <alignment horizontal="center" vertical="center"/>
    </xf>
    <xf numFmtId="166" fontId="15" fillId="2" borderId="1" xfId="0" applyNumberFormat="1" applyFont="1" applyFill="1" applyBorder="1" applyAlignment="1">
      <alignment horizontal="center"/>
    </xf>
    <xf numFmtId="164" fontId="13" fillId="2" borderId="6" xfId="2" applyFont="1" applyFill="1" applyBorder="1" applyAlignment="1">
      <alignment horizontal="right" vertical="center"/>
    </xf>
    <xf numFmtId="164" fontId="13" fillId="2" borderId="20" xfId="2" applyFont="1" applyFill="1" applyBorder="1" applyAlignment="1">
      <alignment horizontal="right" vertical="center"/>
    </xf>
    <xf numFmtId="7" fontId="15" fillId="2" borderId="43" xfId="0" applyNumberFormat="1" applyFont="1" applyFill="1" applyBorder="1" applyAlignment="1">
      <alignment horizontal="center"/>
    </xf>
    <xf numFmtId="164" fontId="6" fillId="0" borderId="21" xfId="2" applyFont="1" applyFill="1" applyBorder="1" applyAlignment="1">
      <alignment horizontal="right" vertical="center" wrapText="1"/>
    </xf>
    <xf numFmtId="164" fontId="13" fillId="0" borderId="21" xfId="2" applyFont="1" applyFill="1" applyBorder="1" applyAlignment="1">
      <alignment horizontal="right" vertical="center" wrapText="1"/>
    </xf>
    <xf numFmtId="164" fontId="4" fillId="0" borderId="10" xfId="2" applyFont="1" applyFill="1" applyBorder="1" applyAlignment="1">
      <alignment horizontal="right" vertical="center"/>
    </xf>
    <xf numFmtId="164" fontId="2" fillId="0" borderId="32" xfId="2" applyFont="1" applyFill="1" applyBorder="1" applyAlignment="1">
      <alignment horizontal="center" vertical="center"/>
    </xf>
    <xf numFmtId="164" fontId="11" fillId="0" borderId="29" xfId="2" applyFont="1" applyFill="1" applyBorder="1" applyAlignment="1">
      <alignment horizontal="center" vertical="center"/>
    </xf>
    <xf numFmtId="164" fontId="13" fillId="0" borderId="29" xfId="2" applyFont="1" applyFill="1" applyBorder="1" applyAlignment="1">
      <alignment horizontal="center" vertical="center"/>
    </xf>
    <xf numFmtId="0" fontId="0" fillId="0" borderId="8" xfId="0" applyFill="1" applyBorder="1"/>
    <xf numFmtId="164" fontId="13" fillId="0" borderId="33" xfId="2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7" fontId="10" fillId="2" borderId="42" xfId="0" applyNumberFormat="1" applyFont="1" applyFill="1" applyBorder="1" applyAlignment="1">
      <alignment horizontal="center"/>
    </xf>
    <xf numFmtId="0" fontId="14" fillId="0" borderId="0" xfId="0" applyFont="1" applyFill="1"/>
    <xf numFmtId="0" fontId="14" fillId="0" borderId="0" xfId="0" applyFont="1"/>
    <xf numFmtId="0" fontId="2" fillId="0" borderId="22" xfId="1" applyFont="1" applyFill="1" applyBorder="1" applyAlignment="1" applyProtection="1">
      <alignment horizontal="center" vertical="center"/>
      <protection locked="0"/>
    </xf>
    <xf numFmtId="0" fontId="2" fillId="0" borderId="3" xfId="1" applyFont="1" applyBorder="1" applyAlignment="1">
      <alignment horizontal="center" vertical="center"/>
    </xf>
    <xf numFmtId="16" fontId="2" fillId="0" borderId="3" xfId="1" applyNumberFormat="1" applyFont="1" applyFill="1" applyBorder="1" applyAlignment="1" applyProtection="1">
      <alignment horizontal="center" vertical="center"/>
      <protection locked="0"/>
    </xf>
    <xf numFmtId="14" fontId="2" fillId="0" borderId="23" xfId="1" applyNumberFormat="1" applyFont="1" applyFill="1" applyBorder="1" applyAlignment="1" applyProtection="1">
      <alignment horizontal="center" vertical="center"/>
      <protection locked="0"/>
    </xf>
    <xf numFmtId="164" fontId="1" fillId="0" borderId="41" xfId="2" applyFont="1" applyBorder="1" applyAlignment="1">
      <alignment horizontal="center" vertical="center"/>
    </xf>
    <xf numFmtId="164" fontId="1" fillId="0" borderId="41" xfId="2" applyFont="1" applyBorder="1" applyAlignment="1">
      <alignment vertical="center"/>
    </xf>
    <xf numFmtId="164" fontId="1" fillId="3" borderId="20" xfId="2" applyFont="1" applyFill="1" applyBorder="1" applyAlignment="1">
      <alignment horizontal="center" vertical="center"/>
    </xf>
    <xf numFmtId="164" fontId="1" fillId="3" borderId="16" xfId="2" applyFont="1" applyFill="1" applyBorder="1" applyAlignment="1">
      <alignment vertical="center"/>
    </xf>
    <xf numFmtId="165" fontId="10" fillId="2" borderId="43" xfId="0" applyNumberFormat="1" applyFont="1" applyFill="1" applyBorder="1" applyAlignment="1">
      <alignment horizontal="center"/>
    </xf>
    <xf numFmtId="164" fontId="16" fillId="0" borderId="26" xfId="2" applyFont="1" applyFill="1" applyBorder="1" applyAlignment="1">
      <alignment horizontal="right" vertical="center"/>
    </xf>
    <xf numFmtId="0" fontId="0" fillId="0" borderId="0" xfId="0" applyFont="1" applyFill="1" applyBorder="1"/>
    <xf numFmtId="7" fontId="0" fillId="0" borderId="19" xfId="0" applyNumberFormat="1" applyFont="1" applyFill="1" applyBorder="1"/>
    <xf numFmtId="164" fontId="16" fillId="0" borderId="26" xfId="2" quotePrefix="1" applyFont="1" applyFill="1" applyBorder="1" applyAlignment="1">
      <alignment horizontal="right" vertical="center"/>
    </xf>
    <xf numFmtId="166" fontId="0" fillId="0" borderId="19" xfId="0" applyNumberFormat="1" applyFont="1" applyFill="1" applyBorder="1"/>
    <xf numFmtId="0" fontId="0" fillId="0" borderId="39" xfId="0" applyFont="1" applyFill="1" applyBorder="1"/>
    <xf numFmtId="164" fontId="16" fillId="0" borderId="38" xfId="2" quotePrefix="1" applyFont="1" applyFill="1" applyBorder="1" applyAlignment="1">
      <alignment horizontal="right" vertical="center"/>
    </xf>
    <xf numFmtId="166" fontId="0" fillId="0" borderId="40" xfId="0" applyNumberFormat="1" applyFont="1" applyFill="1" applyBorder="1"/>
    <xf numFmtId="164" fontId="17" fillId="2" borderId="12" xfId="2" applyFont="1" applyFill="1" applyBorder="1" applyAlignment="1">
      <alignment horizontal="right" vertical="center"/>
    </xf>
    <xf numFmtId="164" fontId="17" fillId="2" borderId="34" xfId="2" applyFont="1" applyFill="1" applyBorder="1" applyAlignment="1">
      <alignment horizontal="center" vertical="center"/>
    </xf>
    <xf numFmtId="0" fontId="18" fillId="0" borderId="2" xfId="1" applyFont="1" applyFill="1" applyBorder="1" applyAlignment="1" applyProtection="1">
      <alignment horizontal="center" vertical="center"/>
      <protection locked="0"/>
    </xf>
    <xf numFmtId="0" fontId="19" fillId="0" borderId="0" xfId="0" applyFont="1"/>
    <xf numFmtId="164" fontId="9" fillId="4" borderId="34" xfId="2" applyFont="1" applyFill="1" applyBorder="1" applyAlignment="1">
      <alignment vertical="center"/>
    </xf>
    <xf numFmtId="164" fontId="9" fillId="4" borderId="39" xfId="2" applyFont="1" applyFill="1" applyBorder="1" applyAlignment="1">
      <alignment horizontal="center" vertical="center"/>
    </xf>
    <xf numFmtId="164" fontId="18" fillId="0" borderId="8" xfId="2" applyFont="1" applyFill="1" applyBorder="1" applyAlignment="1" applyProtection="1">
      <alignment horizontal="center" vertical="center"/>
      <protection locked="0"/>
    </xf>
    <xf numFmtId="164" fontId="18" fillId="0" borderId="8" xfId="2" applyFont="1" applyFill="1" applyBorder="1" applyAlignment="1" applyProtection="1">
      <alignment vertical="center"/>
      <protection locked="0"/>
    </xf>
    <xf numFmtId="164" fontId="18" fillId="0" borderId="11" xfId="2" applyFont="1" applyFill="1" applyBorder="1" applyAlignment="1" applyProtection="1">
      <alignment vertical="center"/>
      <protection locked="0"/>
    </xf>
    <xf numFmtId="164" fontId="2" fillId="0" borderId="8" xfId="2" applyFont="1" applyFill="1" applyBorder="1" applyAlignment="1" applyProtection="1">
      <alignment horizontal="center" vertical="center"/>
      <protection locked="0"/>
    </xf>
    <xf numFmtId="164" fontId="2" fillId="0" borderId="11" xfId="2" applyFont="1" applyFill="1" applyBorder="1" applyAlignment="1" applyProtection="1">
      <alignment vertical="center"/>
      <protection locked="0"/>
    </xf>
    <xf numFmtId="166" fontId="21" fillId="5" borderId="43" xfId="0" applyNumberFormat="1" applyFont="1" applyFill="1" applyBorder="1" applyAlignment="1">
      <alignment horizontal="center"/>
    </xf>
    <xf numFmtId="166" fontId="0" fillId="0" borderId="0" xfId="0" applyNumberFormat="1"/>
    <xf numFmtId="0" fontId="23" fillId="0" borderId="0" xfId="0" applyFont="1"/>
    <xf numFmtId="0" fontId="24" fillId="6" borderId="0" xfId="0" applyFont="1" applyFill="1"/>
    <xf numFmtId="7" fontId="10" fillId="2" borderId="37" xfId="0" applyNumberFormat="1" applyFont="1" applyFill="1" applyBorder="1" applyAlignment="1">
      <alignment vertical="center"/>
    </xf>
    <xf numFmtId="166" fontId="13" fillId="0" borderId="9" xfId="4" applyNumberFormat="1" applyFont="1" applyFill="1" applyBorder="1" applyAlignment="1">
      <alignment horizontal="center" vertical="center"/>
    </xf>
    <xf numFmtId="166" fontId="13" fillId="0" borderId="44" xfId="4" applyNumberFormat="1" applyFont="1" applyFill="1" applyBorder="1" applyAlignment="1">
      <alignment horizontal="center" vertical="center"/>
    </xf>
    <xf numFmtId="0" fontId="2" fillId="0" borderId="29" xfId="1" applyFont="1" applyFill="1" applyBorder="1" applyAlignment="1" applyProtection="1">
      <alignment horizontal="center" vertical="center" wrapText="1"/>
      <protection locked="0"/>
    </xf>
    <xf numFmtId="0" fontId="2" fillId="0" borderId="30" xfId="1" applyFont="1" applyFill="1" applyBorder="1" applyAlignment="1" applyProtection="1">
      <alignment horizontal="center" vertical="center"/>
      <protection locked="0"/>
    </xf>
    <xf numFmtId="0" fontId="2" fillId="0" borderId="8" xfId="1" applyFont="1" applyFill="1" applyBorder="1" applyAlignment="1" applyProtection="1">
      <alignment horizontal="center" vertical="center"/>
      <protection locked="0"/>
    </xf>
    <xf numFmtId="0" fontId="2" fillId="0" borderId="9" xfId="1" applyFont="1" applyFill="1" applyBorder="1" applyAlignment="1" applyProtection="1">
      <alignment horizontal="center" vertical="center"/>
      <protection locked="0"/>
    </xf>
    <xf numFmtId="166" fontId="4" fillId="0" borderId="32" xfId="2" applyNumberFormat="1" applyFont="1" applyFill="1" applyBorder="1" applyAlignment="1">
      <alignment horizontal="center" vertical="center"/>
    </xf>
    <xf numFmtId="166" fontId="4" fillId="0" borderId="13" xfId="2" applyNumberFormat="1" applyFont="1" applyFill="1" applyBorder="1" applyAlignment="1">
      <alignment horizontal="center" vertical="center"/>
    </xf>
    <xf numFmtId="9" fontId="10" fillId="0" borderId="8" xfId="0" applyNumberFormat="1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164" fontId="2" fillId="3" borderId="32" xfId="2" applyFont="1" applyFill="1" applyBorder="1" applyAlignment="1">
      <alignment horizontal="center" vertical="center"/>
    </xf>
    <xf numFmtId="164" fontId="2" fillId="3" borderId="7" xfId="2" applyFont="1" applyFill="1" applyBorder="1" applyAlignment="1">
      <alignment horizontal="center" vertical="center"/>
    </xf>
    <xf numFmtId="165" fontId="2" fillId="0" borderId="8" xfId="2" applyNumberFormat="1" applyFont="1" applyFill="1" applyBorder="1" applyAlignment="1">
      <alignment horizontal="center" vertical="center"/>
    </xf>
    <xf numFmtId="165" fontId="2" fillId="0" borderId="9" xfId="2" applyNumberFormat="1" applyFont="1" applyFill="1" applyBorder="1" applyAlignment="1">
      <alignment horizontal="center" vertical="center"/>
    </xf>
    <xf numFmtId="7" fontId="18" fillId="0" borderId="33" xfId="2" applyNumberFormat="1" applyFont="1" applyFill="1" applyBorder="1" applyAlignment="1">
      <alignment horizontal="center" vertical="center"/>
    </xf>
    <xf numFmtId="7" fontId="18" fillId="0" borderId="14" xfId="2" applyNumberFormat="1" applyFont="1" applyFill="1" applyBorder="1" applyAlignment="1">
      <alignment horizontal="center" vertical="center"/>
    </xf>
    <xf numFmtId="0" fontId="2" fillId="3" borderId="15" xfId="1" applyFont="1" applyFill="1" applyBorder="1" applyAlignment="1">
      <alignment horizontal="center" vertical="center" wrapText="1"/>
    </xf>
    <xf numFmtId="0" fontId="2" fillId="3" borderId="36" xfId="1" applyFont="1" applyFill="1" applyBorder="1" applyAlignment="1">
      <alignment horizontal="center" vertical="center" wrapText="1"/>
    </xf>
    <xf numFmtId="166" fontId="10" fillId="0" borderId="26" xfId="0" applyNumberFormat="1" applyFont="1" applyFill="1" applyBorder="1" applyAlignment="1">
      <alignment horizontal="center" vertical="center" wrapText="1"/>
    </xf>
    <xf numFmtId="166" fontId="10" fillId="0" borderId="0" xfId="0" applyNumberFormat="1" applyFont="1" applyFill="1" applyBorder="1" applyAlignment="1">
      <alignment horizontal="center" vertical="center" wrapText="1"/>
    </xf>
    <xf numFmtId="166" fontId="10" fillId="0" borderId="19" xfId="0" applyNumberFormat="1" applyFont="1" applyFill="1" applyBorder="1" applyAlignment="1">
      <alignment horizontal="center" vertical="center" wrapText="1"/>
    </xf>
    <xf numFmtId="10" fontId="10" fillId="0" borderId="26" xfId="4" applyNumberFormat="1" applyFont="1" applyFill="1" applyBorder="1" applyAlignment="1">
      <alignment horizontal="center" vertical="center" wrapText="1"/>
    </xf>
    <xf numFmtId="10" fontId="10" fillId="0" borderId="0" xfId="4" applyNumberFormat="1" applyFont="1" applyFill="1" applyBorder="1" applyAlignment="1">
      <alignment horizontal="center" vertical="center" wrapText="1"/>
    </xf>
    <xf numFmtId="10" fontId="10" fillId="0" borderId="19" xfId="4" applyNumberFormat="1" applyFont="1" applyFill="1" applyBorder="1" applyAlignment="1">
      <alignment horizontal="center" vertical="center" wrapText="1"/>
    </xf>
    <xf numFmtId="166" fontId="21" fillId="5" borderId="38" xfId="0" applyNumberFormat="1" applyFont="1" applyFill="1" applyBorder="1" applyAlignment="1">
      <alignment horizontal="center"/>
    </xf>
    <xf numFmtId="166" fontId="21" fillId="5" borderId="39" xfId="0" applyNumberFormat="1" applyFont="1" applyFill="1" applyBorder="1" applyAlignment="1">
      <alignment horizontal="center"/>
    </xf>
    <xf numFmtId="166" fontId="21" fillId="5" borderId="40" xfId="0" applyNumberFormat="1" applyFont="1" applyFill="1" applyBorder="1" applyAlignment="1">
      <alignment horizontal="center"/>
    </xf>
    <xf numFmtId="0" fontId="2" fillId="0" borderId="24" xfId="1" applyFont="1" applyBorder="1" applyAlignment="1">
      <alignment horizontal="center" vertical="center"/>
    </xf>
    <xf numFmtId="0" fontId="2" fillId="0" borderId="27" xfId="1" applyFont="1" applyBorder="1" applyAlignment="1">
      <alignment horizontal="center" vertical="center"/>
    </xf>
    <xf numFmtId="0" fontId="2" fillId="0" borderId="25" xfId="1" applyFont="1" applyBorder="1" applyAlignment="1">
      <alignment horizontal="center" vertical="center"/>
    </xf>
    <xf numFmtId="0" fontId="2" fillId="3" borderId="6" xfId="1" applyFont="1" applyFill="1" applyBorder="1" applyAlignment="1">
      <alignment horizontal="center" vertical="center"/>
    </xf>
    <xf numFmtId="0" fontId="2" fillId="3" borderId="7" xfId="1" applyFont="1" applyFill="1" applyBorder="1" applyAlignment="1">
      <alignment horizontal="center" vertical="center"/>
    </xf>
    <xf numFmtId="165" fontId="2" fillId="3" borderId="33" xfId="2" applyNumberFormat="1" applyFont="1" applyFill="1" applyBorder="1" applyAlignment="1">
      <alignment horizontal="center" vertical="center"/>
    </xf>
    <xf numFmtId="165" fontId="2" fillId="3" borderId="16" xfId="2" applyNumberFormat="1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 wrapText="1"/>
    </xf>
    <xf numFmtId="0" fontId="22" fillId="0" borderId="34" xfId="0" applyFont="1" applyFill="1" applyBorder="1" applyAlignment="1">
      <alignment horizontal="center" vertical="center" wrapText="1"/>
    </xf>
    <xf numFmtId="0" fontId="22" fillId="0" borderId="37" xfId="0" applyFont="1" applyFill="1" applyBorder="1" applyAlignment="1">
      <alignment horizontal="center" vertical="center" wrapText="1"/>
    </xf>
    <xf numFmtId="166" fontId="13" fillId="3" borderId="33" xfId="2" applyNumberFormat="1" applyFont="1" applyFill="1" applyBorder="1" applyAlignment="1">
      <alignment horizontal="center" vertical="center"/>
    </xf>
    <xf numFmtId="164" fontId="2" fillId="3" borderId="41" xfId="2" applyFont="1" applyFill="1" applyBorder="1" applyAlignment="1">
      <alignment horizontal="center" vertical="center"/>
    </xf>
    <xf numFmtId="164" fontId="2" fillId="3" borderId="31" xfId="2" applyFont="1" applyFill="1" applyBorder="1" applyAlignment="1">
      <alignment horizontal="center" vertical="center"/>
    </xf>
    <xf numFmtId="164" fontId="25" fillId="0" borderId="34" xfId="2" applyFont="1" applyFill="1" applyBorder="1" applyAlignment="1">
      <alignment horizontal="center" vertical="center"/>
    </xf>
    <xf numFmtId="164" fontId="25" fillId="0" borderId="37" xfId="2" applyFont="1" applyFill="1" applyBorder="1" applyAlignment="1">
      <alignment horizontal="center" vertical="center"/>
    </xf>
    <xf numFmtId="164" fontId="25" fillId="0" borderId="39" xfId="2" applyFont="1" applyFill="1" applyBorder="1" applyAlignment="1">
      <alignment horizontal="center" vertical="center"/>
    </xf>
    <xf numFmtId="164" fontId="25" fillId="0" borderId="40" xfId="2" applyFont="1" applyFill="1" applyBorder="1" applyAlignment="1">
      <alignment horizontal="center" vertical="center"/>
    </xf>
    <xf numFmtId="9" fontId="20" fillId="0" borderId="9" xfId="4" applyFont="1" applyFill="1" applyBorder="1" applyAlignment="1">
      <alignment horizontal="center" vertical="center"/>
    </xf>
    <xf numFmtId="9" fontId="20" fillId="0" borderId="44" xfId="4" applyFont="1" applyFill="1" applyBorder="1" applyAlignment="1">
      <alignment horizontal="center" vertical="center"/>
    </xf>
    <xf numFmtId="9" fontId="20" fillId="0" borderId="17" xfId="4" applyFont="1" applyFill="1" applyBorder="1" applyAlignment="1">
      <alignment horizontal="center" vertical="center"/>
    </xf>
  </cellXfs>
  <cellStyles count="5">
    <cellStyle name="Milliers 2" xfId="2"/>
    <cellStyle name="Normal" xfId="0" builtinId="0"/>
    <cellStyle name="Normal 2" xfId="1"/>
    <cellStyle name="Pourcentage" xfId="4" builtinId="5"/>
    <cellStyle name="Pourcentag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43"/>
  <sheetViews>
    <sheetView tabSelected="1" topLeftCell="A28" zoomScaleSheetLayoutView="80" workbookViewId="0">
      <selection activeCell="A43" sqref="A43"/>
    </sheetView>
  </sheetViews>
  <sheetFormatPr baseColWidth="10" defaultRowHeight="14" x14ac:dyDescent="0"/>
  <cols>
    <col min="1" max="1" width="62.83203125" customWidth="1"/>
    <col min="2" max="2" width="7.6640625" customWidth="1"/>
    <col min="6" max="6" width="16.1640625" customWidth="1"/>
    <col min="7" max="7" width="14.6640625" customWidth="1"/>
    <col min="8" max="8" width="46.6640625" customWidth="1"/>
  </cols>
  <sheetData>
    <row r="1" spans="1:7" ht="18">
      <c r="A1" s="87" t="s">
        <v>43</v>
      </c>
    </row>
    <row r="2" spans="1:7" ht="15" thickBot="1"/>
    <row r="3" spans="1:7" ht="15" thickBot="1">
      <c r="A3" s="4" t="s">
        <v>0</v>
      </c>
      <c r="B3" s="1"/>
      <c r="C3" s="117" t="s">
        <v>1</v>
      </c>
      <c r="D3" s="118"/>
      <c r="E3" s="118"/>
      <c r="F3" s="119"/>
    </row>
    <row r="4" spans="1:7" ht="15" thickBot="1">
      <c r="A4" s="75" t="s">
        <v>2</v>
      </c>
      <c r="B4" s="16"/>
      <c r="C4" s="2" t="s">
        <v>3</v>
      </c>
      <c r="D4" s="9"/>
      <c r="E4" s="3" t="s">
        <v>4</v>
      </c>
      <c r="F4" s="10"/>
    </row>
    <row r="5" spans="1:7" ht="15" thickBot="1">
      <c r="A5" s="56"/>
      <c r="B5" s="16"/>
      <c r="C5" s="57"/>
      <c r="D5" s="58"/>
      <c r="E5" s="57"/>
      <c r="F5" s="59"/>
    </row>
    <row r="6" spans="1:7" ht="25.25" customHeight="1">
      <c r="A6" s="91" t="s">
        <v>5</v>
      </c>
      <c r="B6" s="92"/>
      <c r="C6" s="120" t="s">
        <v>6</v>
      </c>
      <c r="D6" s="121"/>
      <c r="E6" s="106" t="s">
        <v>24</v>
      </c>
      <c r="F6" s="107"/>
    </row>
    <row r="7" spans="1:7" ht="15.5" customHeight="1" thickBot="1">
      <c r="A7" s="93"/>
      <c r="B7" s="94"/>
      <c r="C7" s="62" t="s">
        <v>7</v>
      </c>
      <c r="D7" s="63" t="s">
        <v>8</v>
      </c>
      <c r="E7" s="62" t="s">
        <v>9</v>
      </c>
      <c r="F7" s="63" t="s">
        <v>10</v>
      </c>
    </row>
    <row r="8" spans="1:7" ht="15" thickBot="1">
      <c r="A8" s="13"/>
      <c r="B8" s="13"/>
      <c r="C8" s="60"/>
      <c r="D8" s="61"/>
      <c r="E8" s="60"/>
      <c r="F8" s="61"/>
    </row>
    <row r="9" spans="1:7">
      <c r="A9" s="6" t="s">
        <v>11</v>
      </c>
      <c r="B9" s="14"/>
      <c r="C9" s="15" t="s">
        <v>12</v>
      </c>
      <c r="D9" s="15" t="s">
        <v>12</v>
      </c>
      <c r="E9" s="15" t="s">
        <v>12</v>
      </c>
      <c r="F9" s="15" t="s">
        <v>12</v>
      </c>
    </row>
    <row r="10" spans="1:7">
      <c r="A10" s="7" t="s">
        <v>13</v>
      </c>
      <c r="B10" s="17"/>
      <c r="C10" s="79">
        <v>0</v>
      </c>
      <c r="D10" s="80"/>
      <c r="E10" s="79"/>
      <c r="F10" s="81">
        <v>0</v>
      </c>
    </row>
    <row r="11" spans="1:7">
      <c r="A11" s="7" t="s">
        <v>14</v>
      </c>
      <c r="B11" s="17"/>
      <c r="C11" s="79"/>
      <c r="D11" s="80"/>
      <c r="E11" s="79">
        <v>0</v>
      </c>
      <c r="F11" s="81"/>
    </row>
    <row r="12" spans="1:7">
      <c r="A12" s="7" t="s">
        <v>15</v>
      </c>
      <c r="B12" s="17"/>
      <c r="C12" s="79"/>
      <c r="D12" s="80">
        <v>0</v>
      </c>
      <c r="E12" s="82"/>
      <c r="F12" s="83"/>
    </row>
    <row r="13" spans="1:7">
      <c r="A13" s="8" t="s">
        <v>16</v>
      </c>
      <c r="B13" s="11"/>
      <c r="C13" s="11"/>
      <c r="D13" s="12"/>
      <c r="E13" s="11"/>
      <c r="F13" s="5"/>
    </row>
    <row r="14" spans="1:7">
      <c r="A14" s="8" t="s">
        <v>16</v>
      </c>
      <c r="B14" s="11"/>
      <c r="C14" s="11"/>
      <c r="D14" s="12"/>
      <c r="E14" s="11"/>
      <c r="F14" s="5"/>
    </row>
    <row r="15" spans="1:7" ht="15" thickBot="1">
      <c r="A15" s="22" t="s">
        <v>17</v>
      </c>
      <c r="B15" s="23"/>
      <c r="C15" s="23">
        <f>SUM(C10:C14)</f>
        <v>0</v>
      </c>
      <c r="D15" s="23">
        <f>SUM(D10:D14)</f>
        <v>0</v>
      </c>
      <c r="E15" s="23">
        <f t="shared" ref="E15:F15" si="0">SUM(E10:E14)</f>
        <v>0</v>
      </c>
      <c r="F15" s="23">
        <f t="shared" si="0"/>
        <v>0</v>
      </c>
    </row>
    <row r="16" spans="1:7" ht="15">
      <c r="A16" s="39" t="s">
        <v>34</v>
      </c>
      <c r="B16" s="47"/>
      <c r="C16" s="100" t="s">
        <v>25</v>
      </c>
      <c r="D16" s="100"/>
      <c r="E16" s="100" t="s">
        <v>26</v>
      </c>
      <c r="F16" s="101"/>
      <c r="G16" s="52" t="s">
        <v>19</v>
      </c>
    </row>
    <row r="17" spans="1:8" ht="16" thickBot="1">
      <c r="A17" s="24"/>
      <c r="B17" s="38"/>
      <c r="C17" s="122">
        <f>C15+D15</f>
        <v>0</v>
      </c>
      <c r="D17" s="122"/>
      <c r="E17" s="122">
        <f>E15+F15</f>
        <v>0</v>
      </c>
      <c r="F17" s="123"/>
      <c r="G17" s="64">
        <f>E17+C17</f>
        <v>0</v>
      </c>
    </row>
    <row r="18" spans="1:8" ht="15" thickBot="1">
      <c r="A18" s="25"/>
      <c r="B18" s="25"/>
      <c r="C18" s="26"/>
      <c r="D18" s="26"/>
      <c r="E18" s="26"/>
      <c r="F18" s="26"/>
      <c r="H18" s="76"/>
    </row>
    <row r="19" spans="1:8" ht="15">
      <c r="A19" s="39" t="s">
        <v>32</v>
      </c>
      <c r="B19" s="35"/>
      <c r="C19" s="100" t="s">
        <v>25</v>
      </c>
      <c r="D19" s="100"/>
      <c r="E19" s="100" t="s">
        <v>26</v>
      </c>
      <c r="F19" s="101"/>
      <c r="G19" s="52" t="s">
        <v>19</v>
      </c>
    </row>
    <row r="20" spans="1:8" ht="15">
      <c r="A20" s="36" t="s">
        <v>31</v>
      </c>
      <c r="B20" s="34"/>
      <c r="C20" s="102" t="e">
        <f>C21/C17</f>
        <v>#DIV/0!</v>
      </c>
      <c r="D20" s="102"/>
      <c r="E20" s="102" t="e">
        <f>E21/E17</f>
        <v>#DIV/0!</v>
      </c>
      <c r="F20" s="103"/>
      <c r="G20" s="53" t="e">
        <f>$G$21/$G$17</f>
        <v>#DIV/0!</v>
      </c>
    </row>
    <row r="21" spans="1:8" ht="16" thickBot="1">
      <c r="A21" s="37" t="s">
        <v>30</v>
      </c>
      <c r="B21" s="38"/>
      <c r="C21" s="104">
        <v>0</v>
      </c>
      <c r="D21" s="104"/>
      <c r="E21" s="104">
        <v>0</v>
      </c>
      <c r="F21" s="105"/>
      <c r="G21" s="43">
        <f>E21+C21</f>
        <v>0</v>
      </c>
    </row>
    <row r="22" spans="1:8" s="27" customFormat="1" ht="28.25" customHeight="1" thickBot="1">
      <c r="A22" s="25"/>
      <c r="B22" s="25"/>
      <c r="C22" s="26"/>
      <c r="D22" s="26"/>
      <c r="E22" s="26"/>
      <c r="F22" s="26"/>
      <c r="G22" s="54"/>
    </row>
    <row r="23" spans="1:8" ht="15">
      <c r="A23" s="28" t="s">
        <v>18</v>
      </c>
      <c r="B23" s="77">
        <v>57.5</v>
      </c>
      <c r="C23" s="29" t="s">
        <v>21</v>
      </c>
      <c r="D23" s="130" t="s">
        <v>28</v>
      </c>
      <c r="E23" s="130"/>
      <c r="F23" s="131"/>
      <c r="G23" s="55"/>
    </row>
    <row r="24" spans="1:8" ht="16" thickBot="1">
      <c r="A24" s="30" t="s">
        <v>20</v>
      </c>
      <c r="B24" s="78">
        <v>63.5</v>
      </c>
      <c r="C24" s="31" t="s">
        <v>21</v>
      </c>
      <c r="D24" s="132"/>
      <c r="E24" s="132"/>
      <c r="F24" s="133"/>
      <c r="G24" s="55"/>
    </row>
    <row r="25" spans="1:8" ht="16" thickBot="1">
      <c r="A25" s="21"/>
      <c r="B25" s="20"/>
      <c r="C25" s="128" t="s">
        <v>22</v>
      </c>
      <c r="D25" s="128"/>
      <c r="E25" s="128" t="s">
        <v>23</v>
      </c>
      <c r="F25" s="129"/>
      <c r="G25" s="52" t="s">
        <v>19</v>
      </c>
    </row>
    <row r="26" spans="1:8" ht="15">
      <c r="A26" s="41" t="s">
        <v>33</v>
      </c>
      <c r="B26" s="47"/>
      <c r="C26" s="95">
        <f>$C$17*B23</f>
        <v>0</v>
      </c>
      <c r="D26" s="95"/>
      <c r="E26" s="95">
        <f>$E$17*B23</f>
        <v>0</v>
      </c>
      <c r="F26" s="96"/>
      <c r="G26" s="40">
        <f>E26+C26</f>
        <v>0</v>
      </c>
    </row>
    <row r="27" spans="1:8" ht="53.5" customHeight="1">
      <c r="A27" s="44" t="s">
        <v>29</v>
      </c>
      <c r="B27" s="48"/>
      <c r="C27" s="134">
        <v>1</v>
      </c>
      <c r="D27" s="135"/>
      <c r="E27" s="134">
        <v>1</v>
      </c>
      <c r="F27" s="136"/>
      <c r="G27" s="33"/>
    </row>
    <row r="28" spans="1:8" ht="15">
      <c r="A28" s="45" t="s">
        <v>35</v>
      </c>
      <c r="B28" s="49"/>
      <c r="C28" s="89">
        <f>$C$27*$C$26</f>
        <v>0</v>
      </c>
      <c r="D28" s="90"/>
      <c r="E28" s="89">
        <f>$E$27*$E$26</f>
        <v>0</v>
      </c>
      <c r="F28" s="90"/>
      <c r="G28" s="33">
        <f>E28+C28</f>
        <v>0</v>
      </c>
    </row>
    <row r="29" spans="1:8" ht="15">
      <c r="A29" s="46" t="s">
        <v>27</v>
      </c>
      <c r="B29" s="50"/>
      <c r="C29" s="97">
        <v>0.35</v>
      </c>
      <c r="D29" s="98"/>
      <c r="E29" s="97">
        <v>0.45</v>
      </c>
      <c r="F29" s="99"/>
      <c r="G29" s="32" t="e">
        <f>$G$30/$G$28</f>
        <v>#DIV/0!</v>
      </c>
    </row>
    <row r="30" spans="1:8" ht="16" thickBot="1">
      <c r="A30" s="42" t="s">
        <v>38</v>
      </c>
      <c r="B30" s="51"/>
      <c r="C30" s="127">
        <f>$C$29*$C$28</f>
        <v>0</v>
      </c>
      <c r="D30" s="127"/>
      <c r="E30" s="127">
        <f>$E$29*$E$28</f>
        <v>0</v>
      </c>
      <c r="F30" s="127"/>
      <c r="G30" s="84">
        <f>E30+C30</f>
        <v>0</v>
      </c>
    </row>
    <row r="31" spans="1:8">
      <c r="A31" s="19"/>
      <c r="B31" s="18"/>
      <c r="C31" s="18"/>
      <c r="D31" s="18"/>
      <c r="E31" s="18"/>
      <c r="F31" s="18"/>
    </row>
    <row r="32" spans="1:8" ht="15" thickBot="1">
      <c r="A32" s="19"/>
      <c r="B32" s="18"/>
      <c r="C32" s="18"/>
      <c r="D32" s="18"/>
      <c r="E32" s="18"/>
      <c r="F32" s="18"/>
    </row>
    <row r="33" spans="1:8" ht="53.5" customHeight="1">
      <c r="A33" s="73" t="s">
        <v>39</v>
      </c>
      <c r="B33" s="74"/>
      <c r="C33" s="88">
        <f>C34-C35+C36</f>
        <v>0</v>
      </c>
      <c r="D33" s="18"/>
      <c r="E33" s="124" t="s">
        <v>41</v>
      </c>
      <c r="F33" s="125"/>
      <c r="G33" s="126"/>
    </row>
    <row r="34" spans="1:8" ht="15">
      <c r="A34" s="65" t="s">
        <v>32</v>
      </c>
      <c r="B34" s="66"/>
      <c r="C34" s="67">
        <f>$G$21</f>
        <v>0</v>
      </c>
      <c r="E34" s="108">
        <f>G28</f>
        <v>0</v>
      </c>
      <c r="F34" s="109"/>
      <c r="G34" s="110"/>
    </row>
    <row r="35" spans="1:8" ht="15">
      <c r="A35" s="68" t="s">
        <v>36</v>
      </c>
      <c r="B35" s="66"/>
      <c r="C35" s="69">
        <f>$G$26</f>
        <v>0</v>
      </c>
      <c r="D35" t="s">
        <v>37</v>
      </c>
      <c r="E35" s="111" t="e">
        <f>E36/E34</f>
        <v>#DIV/0!</v>
      </c>
      <c r="F35" s="112"/>
      <c r="G35" s="113"/>
    </row>
    <row r="36" spans="1:8" ht="16" thickBot="1">
      <c r="A36" s="71" t="s">
        <v>40</v>
      </c>
      <c r="B36" s="70"/>
      <c r="C36" s="72">
        <f>G30</f>
        <v>0</v>
      </c>
      <c r="E36" s="114">
        <f>IF(C33&gt;0,G30-C33,G30)</f>
        <v>0</v>
      </c>
      <c r="F36" s="115"/>
      <c r="G36" s="116"/>
    </row>
    <row r="38" spans="1:8">
      <c r="F38" s="85"/>
    </row>
    <row r="39" spans="1:8">
      <c r="A39" s="86" t="s">
        <v>44</v>
      </c>
      <c r="B39" s="86"/>
      <c r="C39" s="86"/>
      <c r="D39" s="86"/>
      <c r="E39" s="86"/>
      <c r="F39" s="86"/>
      <c r="G39" s="86"/>
      <c r="H39" s="86"/>
    </row>
    <row r="40" spans="1:8">
      <c r="A40" s="86" t="s">
        <v>45</v>
      </c>
      <c r="B40" s="86"/>
      <c r="C40" s="86"/>
      <c r="D40" s="86"/>
      <c r="E40" s="86"/>
      <c r="F40" s="86"/>
      <c r="G40" s="86"/>
      <c r="H40" s="86"/>
    </row>
    <row r="41" spans="1:8">
      <c r="A41" s="86" t="s">
        <v>42</v>
      </c>
      <c r="B41" s="86"/>
      <c r="C41" s="86"/>
      <c r="D41" s="86"/>
      <c r="E41" s="86"/>
      <c r="F41" s="86"/>
      <c r="G41" s="86"/>
      <c r="H41" s="86"/>
    </row>
    <row r="42" spans="1:8">
      <c r="A42" s="86" t="s">
        <v>47</v>
      </c>
    </row>
    <row r="43" spans="1:8">
      <c r="A43" s="86" t="s">
        <v>46</v>
      </c>
    </row>
  </sheetData>
  <mergeCells count="31">
    <mergeCell ref="E34:G34"/>
    <mergeCell ref="E35:G35"/>
    <mergeCell ref="E36:G36"/>
    <mergeCell ref="C3:F3"/>
    <mergeCell ref="C6:D6"/>
    <mergeCell ref="C17:D17"/>
    <mergeCell ref="E17:F17"/>
    <mergeCell ref="E33:G33"/>
    <mergeCell ref="C30:D30"/>
    <mergeCell ref="E30:F30"/>
    <mergeCell ref="C25:D25"/>
    <mergeCell ref="E25:F25"/>
    <mergeCell ref="D23:F24"/>
    <mergeCell ref="C27:D27"/>
    <mergeCell ref="E27:F27"/>
    <mergeCell ref="C28:D28"/>
    <mergeCell ref="E28:F28"/>
    <mergeCell ref="A6:B7"/>
    <mergeCell ref="C26:D26"/>
    <mergeCell ref="E26:F26"/>
    <mergeCell ref="C29:D29"/>
    <mergeCell ref="E29:F29"/>
    <mergeCell ref="C16:D16"/>
    <mergeCell ref="E16:F16"/>
    <mergeCell ref="C20:D20"/>
    <mergeCell ref="E20:F20"/>
    <mergeCell ref="C21:D21"/>
    <mergeCell ref="E21:F21"/>
    <mergeCell ref="C19:D19"/>
    <mergeCell ref="E19:F19"/>
    <mergeCell ref="E6:F6"/>
  </mergeCells>
  <pageMargins left="0.7" right="0.7" top="0.75" bottom="0.75" header="0.3" footer="0.3"/>
  <pageSetup paperSize="9" scale="60" fitToHeight="0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BILAN FINANCIER </vt:lpstr>
    </vt:vector>
  </TitlesOfParts>
  <Company>Conseil Régional Midi Pyrénées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PETREAULT Thomas</dc:creator>
  <cp:lastModifiedBy>Ganci</cp:lastModifiedBy>
  <cp:lastPrinted>2016-01-29T16:06:49Z</cp:lastPrinted>
  <dcterms:created xsi:type="dcterms:W3CDTF">2016-01-26T17:23:15Z</dcterms:created>
  <dcterms:modified xsi:type="dcterms:W3CDTF">2017-01-24T13:28:59Z</dcterms:modified>
</cp:coreProperties>
</file>